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<sst xmlns="http://schemas.openxmlformats.org/spreadsheetml/2006/main" count="335" uniqueCount="104">
  <si>
    <t>Soukromá meteostanice – Frýdlant – Předměstí</t>
  </si>
  <si>
    <t xml:space="preserve"> </t>
  </si>
  <si>
    <t>březen</t>
  </si>
  <si>
    <t>Naměřené hodnoty v °C</t>
  </si>
  <si>
    <t>Průměrná denní teplota</t>
  </si>
  <si>
    <t>Úhrn srážek v mm</t>
  </si>
  <si>
    <t>Další měřené hodnoty</t>
  </si>
  <si>
    <t>Denní maxima a minima</t>
  </si>
  <si>
    <t>Výpar v mm</t>
  </si>
  <si>
    <t>Relativní vlhkost %</t>
  </si>
  <si>
    <t>Rychlost větru / nárazy větru / směr větru (km/h)</t>
  </si>
  <si>
    <t>Relativní tlak hPa</t>
  </si>
  <si>
    <t>Sluneční svit</t>
  </si>
  <si>
    <t>Teplota ve 2m v °C</t>
  </si>
  <si>
    <t>Vítr v km/h</t>
  </si>
  <si>
    <t>Relativní vlhkost v %</t>
  </si>
  <si>
    <t>Relativní tlak v hPa</t>
  </si>
  <si>
    <t>Den</t>
  </si>
  <si>
    <t>Hodina měření</t>
  </si>
  <si>
    <r>
      <rPr>
        <sz val="10"/>
        <rFont val="Arial"/>
        <family val="2"/>
      </rPr>
      <t>Max. W/m</t>
    </r>
    <r>
      <rPr>
        <vertAlign val="superscript"/>
        <sz val="10"/>
        <rFont val="Arial"/>
        <family val="2"/>
      </rPr>
      <t>2</t>
    </r>
  </si>
  <si>
    <t>Poč. Hodin</t>
  </si>
  <si>
    <t>Průměr T</t>
  </si>
  <si>
    <t>Min T</t>
  </si>
  <si>
    <t>Čas minT</t>
  </si>
  <si>
    <t>Max T</t>
  </si>
  <si>
    <t>Čas maxT</t>
  </si>
  <si>
    <t>MaxV</t>
  </si>
  <si>
    <t>Čas maxV</t>
  </si>
  <si>
    <t>Max nárazV</t>
  </si>
  <si>
    <t>Čas nárazuV</t>
  </si>
  <si>
    <t>Min Vlh.</t>
  </si>
  <si>
    <t>Čas min Vlh.</t>
  </si>
  <si>
    <t>Max Vlh.</t>
  </si>
  <si>
    <t>Čas maxVlh.</t>
  </si>
  <si>
    <t>MinTl</t>
  </si>
  <si>
    <t>Čas MinTl</t>
  </si>
  <si>
    <t>MaxTl</t>
  </si>
  <si>
    <t>Čas maxTl</t>
  </si>
  <si>
    <t>1.</t>
  </si>
  <si>
    <t>JJZ</t>
  </si>
  <si>
    <t>2.</t>
  </si>
  <si>
    <t>ZJZ</t>
  </si>
  <si>
    <t>3.</t>
  </si>
  <si>
    <t>Bezv.</t>
  </si>
  <si>
    <t>VJV</t>
  </si>
  <si>
    <t>4.</t>
  </si>
  <si>
    <t>JV</t>
  </si>
  <si>
    <t>VSV</t>
  </si>
  <si>
    <t>5.</t>
  </si>
  <si>
    <t>6.</t>
  </si>
  <si>
    <t xml:space="preserve">J </t>
  </si>
  <si>
    <t>7.</t>
  </si>
  <si>
    <t xml:space="preserve">S </t>
  </si>
  <si>
    <t>8.</t>
  </si>
  <si>
    <t>JJV</t>
  </si>
  <si>
    <t>9.</t>
  </si>
  <si>
    <t xml:space="preserve">Z </t>
  </si>
  <si>
    <t>10.</t>
  </si>
  <si>
    <t>SZ</t>
  </si>
  <si>
    <t>SSZ</t>
  </si>
  <si>
    <t>11.</t>
  </si>
  <si>
    <t>12.</t>
  </si>
  <si>
    <t>13.</t>
  </si>
  <si>
    <t>14.</t>
  </si>
  <si>
    <t>15.</t>
  </si>
  <si>
    <t>16.</t>
  </si>
  <si>
    <t>17.</t>
  </si>
  <si>
    <t>JZ</t>
  </si>
  <si>
    <t>18.</t>
  </si>
  <si>
    <t>19.</t>
  </si>
  <si>
    <t>20.</t>
  </si>
  <si>
    <t>X</t>
  </si>
  <si>
    <t>21.</t>
  </si>
  <si>
    <t>22.</t>
  </si>
  <si>
    <t xml:space="preserve">V </t>
  </si>
  <si>
    <t>23.</t>
  </si>
  <si>
    <t>24.</t>
  </si>
  <si>
    <t>SSV</t>
  </si>
  <si>
    <t>25.</t>
  </si>
  <si>
    <t>26.</t>
  </si>
  <si>
    <t>SV</t>
  </si>
  <si>
    <t>27.</t>
  </si>
  <si>
    <t>28.</t>
  </si>
  <si>
    <t>29.</t>
  </si>
  <si>
    <t>30.</t>
  </si>
  <si>
    <t>31.</t>
  </si>
  <si>
    <t>Průměrná teplota v březnu/srážky</t>
  </si>
  <si>
    <t>Porovnání průměrné teploty na vybraných stanicích  (březen 2017)</t>
  </si>
  <si>
    <t>Průměrné teploty na dalších stanicích</t>
  </si>
  <si>
    <t>Frýdlant – Předměstí</t>
  </si>
  <si>
    <t>Hejnice</t>
  </si>
  <si>
    <t>Jizerka</t>
  </si>
  <si>
    <t>Krásný Les</t>
  </si>
  <si>
    <t>Liberec</t>
  </si>
  <si>
    <t>Bogatynia</t>
  </si>
  <si>
    <t>Frýdlant – SŠHL</t>
  </si>
  <si>
    <t>Frýdlant-Předměstí</t>
  </si>
  <si>
    <t>Frýdlant-SŠHL</t>
  </si>
  <si>
    <t>Průměr</t>
  </si>
  <si>
    <t>Průměr:</t>
  </si>
  <si>
    <t>Max 20.6</t>
  </si>
  <si>
    <t>Porovnání srážek na vybraných stanicích  (březen 2017)</t>
  </si>
  <si>
    <t>Nové Město p. Smrkem</t>
  </si>
  <si>
    <t>Višňová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</si>
</sst>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HH:MM"/>
    <numFmt numFmtId="167" formatCode="HH:MM:SS"/>
    <numFmt numFmtId="168" formatCode="0"/>
    <numFmt numFmtId="169" formatCode="D/M/YYYY"/>
  </numFmts>
  <fonts count="4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3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 vertical="center"/>
    </xf>
    <xf numFmtId="164" fontId="0" fillId="3" borderId="1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center" vertical="center" wrapText="1"/>
    </xf>
    <xf numFmtId="164" fontId="0" fillId="4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 vertical="center" wrapText="1"/>
    </xf>
    <xf numFmtId="164" fontId="0" fillId="3" borderId="2" xfId="0" applyFont="1" applyFill="1" applyBorder="1" applyAlignment="1">
      <alignment horizontal="center"/>
    </xf>
    <xf numFmtId="164" fontId="0" fillId="3" borderId="1" xfId="0" applyFill="1" applyBorder="1" applyAlignment="1">
      <alignment horizontal="center"/>
    </xf>
    <xf numFmtId="164" fontId="0" fillId="5" borderId="1" xfId="0" applyFont="1" applyFill="1" applyBorder="1" applyAlignment="1">
      <alignment horizontal="center" wrapText="1"/>
    </xf>
    <xf numFmtId="164" fontId="0" fillId="6" borderId="1" xfId="0" applyFont="1" applyFill="1" applyBorder="1" applyAlignment="1">
      <alignment horizontal="center"/>
    </xf>
    <xf numFmtId="164" fontId="0" fillId="7" borderId="1" xfId="0" applyFont="1" applyFill="1" applyBorder="1" applyAlignment="1">
      <alignment horizontal="center"/>
    </xf>
    <xf numFmtId="164" fontId="0" fillId="8" borderId="1" xfId="0" applyFont="1" applyFill="1" applyBorder="1" applyAlignment="1">
      <alignment horizontal="center"/>
    </xf>
    <xf numFmtId="164" fontId="0" fillId="9" borderId="1" xfId="0" applyFont="1" applyFill="1" applyBorder="1" applyAlignment="1">
      <alignment horizontal="center" wrapText="1"/>
    </xf>
    <xf numFmtId="164" fontId="0" fillId="5" borderId="1" xfId="0" applyFont="1" applyFill="1" applyBorder="1" applyAlignment="1">
      <alignment horizontal="center"/>
    </xf>
    <xf numFmtId="164" fontId="0" fillId="6" borderId="1" xfId="0" applyFill="1" applyBorder="1" applyAlignment="1">
      <alignment horizontal="center"/>
    </xf>
    <xf numFmtId="164" fontId="0" fillId="7" borderId="1" xfId="0" applyFill="1" applyBorder="1" applyAlignment="1">
      <alignment horizontal="center"/>
    </xf>
    <xf numFmtId="164" fontId="0" fillId="8" borderId="1" xfId="0" applyFill="1" applyBorder="1" applyAlignment="1">
      <alignment horizontal="center"/>
    </xf>
    <xf numFmtId="164" fontId="0" fillId="9" borderId="1" xfId="0" applyFont="1" applyFill="1" applyBorder="1" applyAlignment="1">
      <alignment/>
    </xf>
    <xf numFmtId="164" fontId="0" fillId="9" borderId="1" xfId="0" applyFont="1" applyFill="1" applyBorder="1" applyAlignment="1">
      <alignment horizontal="center"/>
    </xf>
    <xf numFmtId="164" fontId="0" fillId="5" borderId="1" xfId="0" applyFont="1" applyFill="1" applyBorder="1" applyAlignment="1">
      <alignment horizontal="center" vertical="center" wrapText="1"/>
    </xf>
    <xf numFmtId="164" fontId="3" fillId="5" borderId="1" xfId="0" applyFont="1" applyFill="1" applyBorder="1" applyAlignment="1">
      <alignment horizontal="center"/>
    </xf>
    <xf numFmtId="164" fontId="3" fillId="7" borderId="1" xfId="0" applyFont="1" applyFill="1" applyBorder="1" applyAlignment="1">
      <alignment horizontal="center"/>
    </xf>
    <xf numFmtId="164" fontId="3" fillId="6" borderId="1" xfId="0" applyFont="1" applyFill="1" applyBorder="1" applyAlignment="1">
      <alignment horizontal="center"/>
    </xf>
    <xf numFmtId="164" fontId="3" fillId="8" borderId="1" xfId="0" applyFont="1" applyFill="1" applyBorder="1" applyAlignment="1">
      <alignment horizontal="center"/>
    </xf>
    <xf numFmtId="164" fontId="0" fillId="10" borderId="1" xfId="0" applyFill="1" applyBorder="1" applyAlignment="1">
      <alignment horizontal="center"/>
    </xf>
    <xf numFmtId="165" fontId="0" fillId="10" borderId="1" xfId="0" applyNumberFormat="1" applyFill="1" applyBorder="1" applyAlignment="1">
      <alignment horizontal="center"/>
    </xf>
    <xf numFmtId="164" fontId="0" fillId="11" borderId="1" xfId="0" applyFill="1" applyBorder="1" applyAlignment="1">
      <alignment horizontal="center"/>
    </xf>
    <xf numFmtId="164" fontId="0" fillId="5" borderId="1" xfId="0" applyFill="1" applyBorder="1" applyAlignment="1">
      <alignment horizontal="center"/>
    </xf>
    <xf numFmtId="164" fontId="0" fillId="9" borderId="1" xfId="0" applyFill="1" applyBorder="1" applyAlignment="1">
      <alignment horizontal="center"/>
    </xf>
    <xf numFmtId="164" fontId="0" fillId="0" borderId="0" xfId="0" applyNumberFormat="1" applyAlignment="1">
      <alignment/>
    </xf>
    <xf numFmtId="165" fontId="0" fillId="5" borderId="1" xfId="0" applyNumberFormat="1" applyFill="1" applyBorder="1" applyAlignment="1">
      <alignment horizontal="center"/>
    </xf>
    <xf numFmtId="166" fontId="0" fillId="5" borderId="1" xfId="0" applyNumberFormat="1" applyFon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166" fontId="0" fillId="7" borderId="1" xfId="0" applyNumberFormat="1" applyFill="1" applyBorder="1" applyAlignment="1">
      <alignment horizontal="center"/>
    </xf>
    <xf numFmtId="166" fontId="0" fillId="6" borderId="1" xfId="0" applyNumberFormat="1" applyFill="1" applyBorder="1" applyAlignment="1">
      <alignment horizontal="center"/>
    </xf>
    <xf numFmtId="166" fontId="0" fillId="8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10" borderId="1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164" fontId="0" fillId="11" borderId="1" xfId="0" applyNumberFormat="1" applyFill="1" applyBorder="1" applyAlignment="1">
      <alignment horizontal="center"/>
    </xf>
    <xf numFmtId="167" fontId="0" fillId="0" borderId="0" xfId="0" applyNumberFormat="1" applyAlignment="1">
      <alignment/>
    </xf>
    <xf numFmtId="165" fontId="0" fillId="7" borderId="1" xfId="0" applyNumberFormat="1" applyFill="1" applyBorder="1" applyAlignment="1">
      <alignment horizontal="center"/>
    </xf>
    <xf numFmtId="168" fontId="0" fillId="7" borderId="1" xfId="0" applyNumberFormat="1" applyFill="1" applyBorder="1" applyAlignment="1">
      <alignment horizontal="center"/>
    </xf>
    <xf numFmtId="169" fontId="0" fillId="0" borderId="0" xfId="0" applyNumberFormat="1" applyFont="1" applyAlignment="1">
      <alignment/>
    </xf>
    <xf numFmtId="168" fontId="0" fillId="9" borderId="1" xfId="0" applyNumberFormat="1" applyFill="1" applyBorder="1" applyAlignment="1">
      <alignment horizontal="center"/>
    </xf>
    <xf numFmtId="165" fontId="1" fillId="12" borderId="1" xfId="0" applyNumberFormat="1" applyFont="1" applyFill="1" applyBorder="1" applyAlignment="1">
      <alignment horizontal="center"/>
    </xf>
    <xf numFmtId="165" fontId="1" fillId="13" borderId="1" xfId="0" applyNumberFormat="1" applyFont="1" applyFill="1" applyBorder="1" applyAlignment="1">
      <alignment horizontal="center"/>
    </xf>
    <xf numFmtId="164" fontId="1" fillId="14" borderId="1" xfId="0" applyFont="1" applyFill="1" applyBorder="1" applyAlignment="1">
      <alignment horizontal="center"/>
    </xf>
    <xf numFmtId="164" fontId="0" fillId="3" borderId="1" xfId="0" applyFill="1" applyBorder="1" applyAlignment="1">
      <alignment/>
    </xf>
    <xf numFmtId="164" fontId="0" fillId="15" borderId="1" xfId="0" applyFont="1" applyFill="1" applyBorder="1" applyAlignment="1">
      <alignment horizontal="center" wrapText="1"/>
    </xf>
    <xf numFmtId="164" fontId="0" fillId="0" borderId="0" xfId="0" applyFont="1" applyBorder="1" applyAlignment="1">
      <alignment horizontal="center" vertical="center" wrapText="1"/>
    </xf>
    <xf numFmtId="164" fontId="1" fillId="5" borderId="1" xfId="0" applyFont="1" applyFill="1" applyBorder="1" applyAlignment="1">
      <alignment horizontal="center" vertical="center"/>
    </xf>
    <xf numFmtId="164" fontId="1" fillId="4" borderId="1" xfId="0" applyFont="1" applyFill="1" applyBorder="1" applyAlignment="1">
      <alignment horizontal="center" vertical="center"/>
    </xf>
    <xf numFmtId="164" fontId="1" fillId="9" borderId="1" xfId="0" applyFont="1" applyFill="1" applyBorder="1" applyAlignment="1">
      <alignment horizontal="center"/>
    </xf>
    <xf numFmtId="164" fontId="1" fillId="16" borderId="1" xfId="0" applyFont="1" applyFill="1" applyBorder="1" applyAlignment="1">
      <alignment horizontal="center"/>
    </xf>
    <xf numFmtId="164" fontId="1" fillId="5" borderId="1" xfId="0" applyFont="1" applyFill="1" applyBorder="1" applyAlignment="1">
      <alignment horizontal="center"/>
    </xf>
    <xf numFmtId="164" fontId="1" fillId="11" borderId="1" xfId="0" applyFont="1" applyFill="1" applyBorder="1" applyAlignment="1">
      <alignment horizontal="center"/>
    </xf>
    <xf numFmtId="164" fontId="1" fillId="17" borderId="1" xfId="0" applyFont="1" applyFill="1" applyBorder="1" applyAlignment="1">
      <alignment horizontal="center"/>
    </xf>
    <xf numFmtId="164" fontId="1" fillId="18" borderId="1" xfId="0" applyFont="1" applyFill="1" applyBorder="1" applyAlignment="1">
      <alignment horizontal="center"/>
    </xf>
    <xf numFmtId="164" fontId="0" fillId="4" borderId="3" xfId="0" applyFont="1" applyFill="1" applyBorder="1" applyAlignment="1">
      <alignment horizontal="center"/>
    </xf>
    <xf numFmtId="164" fontId="0" fillId="3" borderId="1" xfId="0" applyFont="1" applyFill="1" applyBorder="1" applyAlignment="1">
      <alignment/>
    </xf>
    <xf numFmtId="164" fontId="1" fillId="3" borderId="1" xfId="0" applyFont="1" applyFill="1" applyBorder="1" applyAlignment="1">
      <alignment horizontal="center"/>
    </xf>
    <xf numFmtId="164" fontId="1" fillId="7" borderId="1" xfId="0" applyFont="1" applyFill="1" applyBorder="1" applyAlignment="1">
      <alignment horizontal="center"/>
    </xf>
    <xf numFmtId="164" fontId="1" fillId="19" borderId="1" xfId="0" applyFont="1" applyFill="1" applyBorder="1" applyAlignment="1">
      <alignment horizontal="center"/>
    </xf>
    <xf numFmtId="164" fontId="0" fillId="14" borderId="1" xfId="0" applyNumberFormat="1" applyFill="1" applyBorder="1" applyAlignment="1">
      <alignment horizontal="center"/>
    </xf>
    <xf numFmtId="164" fontId="0" fillId="14" borderId="1" xfId="0" applyFill="1" applyBorder="1" applyAlignment="1">
      <alignment horizontal="center"/>
    </xf>
    <xf numFmtId="164" fontId="0" fillId="16" borderId="1" xfId="0" applyFill="1" applyBorder="1" applyAlignment="1">
      <alignment horizontal="center"/>
    </xf>
    <xf numFmtId="164" fontId="0" fillId="17" borderId="1" xfId="0" applyFill="1" applyBorder="1" applyAlignment="1">
      <alignment horizontal="center"/>
    </xf>
    <xf numFmtId="164" fontId="0" fillId="18" borderId="1" xfId="0" applyFill="1" applyBorder="1" applyAlignment="1">
      <alignment horizontal="center"/>
    </xf>
    <xf numFmtId="165" fontId="0" fillId="19" borderId="1" xfId="0" applyNumberFormat="1" applyFill="1" applyBorder="1" applyAlignment="1">
      <alignment horizontal="center"/>
    </xf>
    <xf numFmtId="164" fontId="0" fillId="16" borderId="1" xfId="0" applyNumberForma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164" fontId="1" fillId="4" borderId="1" xfId="0" applyFont="1" applyFill="1" applyBorder="1" applyAlignment="1">
      <alignment horizontal="center"/>
    </xf>
    <xf numFmtId="164" fontId="1" fillId="20" borderId="1" xfId="0" applyFont="1" applyFill="1" applyBorder="1" applyAlignment="1">
      <alignment horizontal="center" vertical="center"/>
    </xf>
    <xf numFmtId="164" fontId="0" fillId="20" borderId="1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20" borderId="1" xfId="0" applyFont="1" applyFill="1" applyBorder="1" applyAlignment="1">
      <alignment horizontal="center"/>
    </xf>
    <xf numFmtId="164" fontId="0" fillId="21" borderId="1" xfId="0" applyFill="1" applyBorder="1" applyAlignment="1">
      <alignment horizontal="center"/>
    </xf>
    <xf numFmtId="164" fontId="0" fillId="21" borderId="1" xfId="0" applyNumberFormat="1" applyFill="1" applyBorder="1" applyAlignment="1">
      <alignment horizontal="center"/>
    </xf>
    <xf numFmtId="165" fontId="1" fillId="2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EB613D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CCFF"/>
      <rgbColor rgb="00AECF00"/>
      <rgbColor rgb="00FFCC00"/>
      <rgbColor rgb="00CCCC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08"/>
  <sheetViews>
    <sheetView tabSelected="1" workbookViewId="0" topLeftCell="A1">
      <selection activeCell="I48" sqref="I48"/>
    </sheetView>
  </sheetViews>
  <sheetFormatPr defaultColWidth="11.421875" defaultRowHeight="12.75"/>
  <cols>
    <col min="1" max="1" width="8.7109375" style="0" customWidth="1"/>
    <col min="2" max="5" width="11.57421875" style="0" customWidth="1"/>
    <col min="6" max="8" width="10.00390625" style="0" customWidth="1"/>
    <col min="9" max="23" width="8.00390625" style="0" customWidth="1"/>
    <col min="24" max="16384" width="11.57421875" style="0" customWidth="1"/>
  </cols>
  <sheetData>
    <row r="1" spans="1:44" ht="14.25">
      <c r="A1" s="1" t="s">
        <v>0</v>
      </c>
      <c r="B1" s="1"/>
      <c r="C1" s="1"/>
      <c r="D1" s="1"/>
      <c r="E1" s="1"/>
      <c r="F1" s="1"/>
      <c r="G1" s="1"/>
      <c r="H1" s="1"/>
      <c r="I1" s="1" t="s">
        <v>1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A1" s="1" t="s">
        <v>0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4.25" customHeight="1">
      <c r="A2" s="2" t="s">
        <v>2</v>
      </c>
      <c r="B2" s="3" t="s">
        <v>3</v>
      </c>
      <c r="C2" s="3"/>
      <c r="D2" s="3"/>
      <c r="E2" s="3"/>
      <c r="F2" s="4" t="s">
        <v>4</v>
      </c>
      <c r="G2" s="4" t="s">
        <v>5</v>
      </c>
      <c r="H2" s="5" t="s">
        <v>6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AA2" s="6" t="s">
        <v>2</v>
      </c>
      <c r="AB2" s="7" t="s">
        <v>7</v>
      </c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4" ht="15" customHeight="1">
      <c r="A3" s="2"/>
      <c r="B3" s="8">
        <v>7</v>
      </c>
      <c r="C3" s="8">
        <v>14</v>
      </c>
      <c r="D3" s="8">
        <v>21</v>
      </c>
      <c r="E3" s="8">
        <v>21</v>
      </c>
      <c r="F3" s="4"/>
      <c r="G3" s="4"/>
      <c r="H3" s="9" t="s">
        <v>8</v>
      </c>
      <c r="I3" s="10" t="s">
        <v>9</v>
      </c>
      <c r="J3" s="10"/>
      <c r="K3" s="10"/>
      <c r="L3" s="11" t="s">
        <v>10</v>
      </c>
      <c r="M3" s="11"/>
      <c r="N3" s="11"/>
      <c r="O3" s="11"/>
      <c r="P3" s="11"/>
      <c r="Q3" s="11"/>
      <c r="R3" s="11"/>
      <c r="S3" s="11"/>
      <c r="T3" s="11"/>
      <c r="U3" s="12" t="s">
        <v>11</v>
      </c>
      <c r="V3" s="12"/>
      <c r="W3" s="12"/>
      <c r="X3" s="13" t="s">
        <v>12</v>
      </c>
      <c r="Y3" s="13"/>
      <c r="AA3" s="6"/>
      <c r="AB3" s="14" t="s">
        <v>13</v>
      </c>
      <c r="AC3" s="14"/>
      <c r="AD3" s="14"/>
      <c r="AE3" s="14"/>
      <c r="AF3" s="14"/>
      <c r="AG3" s="11" t="s">
        <v>14</v>
      </c>
      <c r="AH3" s="11"/>
      <c r="AI3" s="11"/>
      <c r="AJ3" s="11"/>
      <c r="AK3" s="10" t="s">
        <v>15</v>
      </c>
      <c r="AL3" s="10"/>
      <c r="AM3" s="10"/>
      <c r="AN3" s="10"/>
      <c r="AO3" s="12" t="s">
        <v>16</v>
      </c>
      <c r="AP3" s="12"/>
      <c r="AQ3" s="12"/>
      <c r="AR3" s="12"/>
    </row>
    <row r="4" spans="1:44" ht="15">
      <c r="A4" s="8" t="s">
        <v>17</v>
      </c>
      <c r="B4" s="3" t="s">
        <v>18</v>
      </c>
      <c r="C4" s="3"/>
      <c r="D4" s="3"/>
      <c r="E4" s="3"/>
      <c r="F4" s="4"/>
      <c r="G4" s="4"/>
      <c r="H4" s="9"/>
      <c r="I4" s="15">
        <v>7</v>
      </c>
      <c r="J4" s="15">
        <v>14</v>
      </c>
      <c r="K4" s="15">
        <v>21</v>
      </c>
      <c r="L4" s="16">
        <v>7</v>
      </c>
      <c r="M4" s="16"/>
      <c r="N4" s="16"/>
      <c r="O4" s="16">
        <v>14</v>
      </c>
      <c r="P4" s="16"/>
      <c r="Q4" s="16"/>
      <c r="R4" s="16">
        <v>21</v>
      </c>
      <c r="S4" s="16"/>
      <c r="T4" s="16"/>
      <c r="U4" s="17">
        <v>7</v>
      </c>
      <c r="V4" s="17">
        <v>14</v>
      </c>
      <c r="W4" s="17">
        <v>21</v>
      </c>
      <c r="X4" s="18" t="s">
        <v>19</v>
      </c>
      <c r="Y4" s="19" t="s">
        <v>20</v>
      </c>
      <c r="AA4" s="8" t="s">
        <v>17</v>
      </c>
      <c r="AB4" s="20" t="s">
        <v>21</v>
      </c>
      <c r="AC4" s="21" t="s">
        <v>22</v>
      </c>
      <c r="AD4" s="21" t="s">
        <v>23</v>
      </c>
      <c r="AE4" s="21" t="s">
        <v>24</v>
      </c>
      <c r="AF4" s="21" t="s">
        <v>25</v>
      </c>
      <c r="AG4" s="22" t="s">
        <v>26</v>
      </c>
      <c r="AH4" s="22" t="s">
        <v>27</v>
      </c>
      <c r="AI4" s="22" t="s">
        <v>28</v>
      </c>
      <c r="AJ4" s="22" t="s">
        <v>29</v>
      </c>
      <c r="AK4" s="23" t="s">
        <v>30</v>
      </c>
      <c r="AL4" s="23" t="s">
        <v>31</v>
      </c>
      <c r="AM4" s="23" t="s">
        <v>32</v>
      </c>
      <c r="AN4" s="23" t="s">
        <v>33</v>
      </c>
      <c r="AO4" s="24" t="s">
        <v>34</v>
      </c>
      <c r="AP4" s="24" t="s">
        <v>35</v>
      </c>
      <c r="AQ4" s="24" t="s">
        <v>36</v>
      </c>
      <c r="AR4" s="24" t="s">
        <v>37</v>
      </c>
    </row>
    <row r="5" spans="1:44" ht="14.25">
      <c r="A5" s="8" t="s">
        <v>38</v>
      </c>
      <c r="B5" s="25">
        <v>3.2</v>
      </c>
      <c r="C5" s="25">
        <v>6.3</v>
      </c>
      <c r="D5" s="25">
        <v>6.2</v>
      </c>
      <c r="E5" s="25">
        <v>6.2</v>
      </c>
      <c r="F5" s="26">
        <f>SUM(List1!B5:E5)/4</f>
        <v>5.475</v>
      </c>
      <c r="G5" s="27">
        <v>0.2</v>
      </c>
      <c r="H5" s="28">
        <v>1.4</v>
      </c>
      <c r="I5" s="15">
        <v>76</v>
      </c>
      <c r="J5" s="15">
        <v>79</v>
      </c>
      <c r="K5" s="15">
        <v>75</v>
      </c>
      <c r="L5" s="16">
        <v>4.8</v>
      </c>
      <c r="M5" s="16">
        <v>24.1</v>
      </c>
      <c r="N5" s="16" t="s">
        <v>39</v>
      </c>
      <c r="O5" s="16">
        <v>11.3</v>
      </c>
      <c r="P5" s="16">
        <v>38.6</v>
      </c>
      <c r="Q5" s="16" t="s">
        <v>39</v>
      </c>
      <c r="R5" s="16">
        <v>11.3</v>
      </c>
      <c r="S5" s="16">
        <v>27.4</v>
      </c>
      <c r="T5" s="16" t="s">
        <v>39</v>
      </c>
      <c r="U5" s="17">
        <v>1000.6</v>
      </c>
      <c r="V5" s="17">
        <v>1002.9</v>
      </c>
      <c r="W5" s="17">
        <v>1005.6</v>
      </c>
      <c r="X5" s="29">
        <v>613</v>
      </c>
      <c r="Y5" s="29">
        <v>3.5</v>
      </c>
      <c r="Z5" s="30"/>
      <c r="AA5" s="8" t="s">
        <v>38</v>
      </c>
      <c r="AB5" s="31">
        <v>5.5</v>
      </c>
      <c r="AC5" s="28">
        <v>3.1</v>
      </c>
      <c r="AD5" s="32">
        <v>0.30000000000000004</v>
      </c>
      <c r="AE5" s="28">
        <v>7.4</v>
      </c>
      <c r="AF5" s="32">
        <v>0.4888888888888889</v>
      </c>
      <c r="AG5" s="33">
        <v>33.8</v>
      </c>
      <c r="AH5" s="34">
        <v>0.06944444444444445</v>
      </c>
      <c r="AI5" s="16">
        <v>45.1</v>
      </c>
      <c r="AJ5" s="34">
        <v>0.46805555555555556</v>
      </c>
      <c r="AK5" s="15">
        <v>68</v>
      </c>
      <c r="AL5" s="35">
        <v>0.41180555555555554</v>
      </c>
      <c r="AM5" s="15">
        <v>84</v>
      </c>
      <c r="AN5" s="35">
        <v>0.001388888888888889</v>
      </c>
      <c r="AO5" s="17">
        <v>996.2</v>
      </c>
      <c r="AP5" s="36">
        <v>0.001388888888888889</v>
      </c>
      <c r="AQ5" s="17">
        <v>1006</v>
      </c>
      <c r="AR5" s="36">
        <v>0.8868055555555555</v>
      </c>
    </row>
    <row r="6" spans="1:44" ht="14.25">
      <c r="A6" s="8" t="s">
        <v>40</v>
      </c>
      <c r="B6" s="25">
        <v>5.7</v>
      </c>
      <c r="C6" s="25">
        <v>8.2</v>
      </c>
      <c r="D6" s="25">
        <v>4.6</v>
      </c>
      <c r="E6" s="25">
        <v>4.6</v>
      </c>
      <c r="F6" s="26">
        <f>SUM(List1!B6:E6)/4</f>
        <v>5.7749999999999995</v>
      </c>
      <c r="G6" s="27">
        <v>1.6</v>
      </c>
      <c r="H6" s="37">
        <v>1.9</v>
      </c>
      <c r="I6" s="15">
        <v>88</v>
      </c>
      <c r="J6" s="15">
        <v>69</v>
      </c>
      <c r="K6" s="15">
        <v>86</v>
      </c>
      <c r="L6" s="16">
        <v>37</v>
      </c>
      <c r="M6" s="16">
        <v>43.4</v>
      </c>
      <c r="N6" s="16" t="s">
        <v>39</v>
      </c>
      <c r="O6" s="16">
        <v>16.1</v>
      </c>
      <c r="P6" s="16">
        <v>27.4</v>
      </c>
      <c r="Q6" s="16" t="s">
        <v>41</v>
      </c>
      <c r="R6" s="16">
        <v>9.7</v>
      </c>
      <c r="S6" s="16">
        <v>19.3</v>
      </c>
      <c r="T6" s="16" t="s">
        <v>41</v>
      </c>
      <c r="U6" s="17">
        <v>1001.2</v>
      </c>
      <c r="V6" s="17">
        <v>1005.3</v>
      </c>
      <c r="W6" s="17">
        <v>1013.4</v>
      </c>
      <c r="X6" s="29">
        <v>737</v>
      </c>
      <c r="Y6" s="29">
        <v>4.6</v>
      </c>
      <c r="Z6" s="30"/>
      <c r="AA6" s="8" t="s">
        <v>40</v>
      </c>
      <c r="AB6" s="31">
        <v>5.8</v>
      </c>
      <c r="AC6" s="28">
        <v>4.1</v>
      </c>
      <c r="AD6" s="32">
        <v>0.9006944444444445</v>
      </c>
      <c r="AE6" s="28">
        <v>11.2</v>
      </c>
      <c r="AF6" s="32">
        <v>0.43333333333333335</v>
      </c>
      <c r="AG6" s="16">
        <v>46.7</v>
      </c>
      <c r="AH6" s="34">
        <v>0.5277777777777778</v>
      </c>
      <c r="AI6" s="16">
        <v>66</v>
      </c>
      <c r="AJ6" s="34">
        <v>0.5277777777777778</v>
      </c>
      <c r="AK6" s="15">
        <v>46</v>
      </c>
      <c r="AL6" s="35">
        <v>0.5277777777777778</v>
      </c>
      <c r="AM6" s="15">
        <v>89</v>
      </c>
      <c r="AN6" s="35">
        <v>0.1951388888888889</v>
      </c>
      <c r="AO6" s="17">
        <v>1001.2</v>
      </c>
      <c r="AP6" s="36">
        <v>0.26875</v>
      </c>
      <c r="AQ6" s="17">
        <v>1014.4</v>
      </c>
      <c r="AR6" s="36">
        <v>0.9673611111111111</v>
      </c>
    </row>
    <row r="7" spans="1:44" ht="14.25">
      <c r="A7" s="8" t="s">
        <v>42</v>
      </c>
      <c r="B7" s="25">
        <v>2.2</v>
      </c>
      <c r="C7" s="25">
        <v>10.3</v>
      </c>
      <c r="D7" s="25">
        <v>9.7</v>
      </c>
      <c r="E7" s="25">
        <v>9.7</v>
      </c>
      <c r="F7" s="26">
        <f>SUM(List1!B7:E7)/4</f>
        <v>7.975</v>
      </c>
      <c r="G7" s="27">
        <v>0</v>
      </c>
      <c r="H7" s="28">
        <v>2.4</v>
      </c>
      <c r="I7" s="15">
        <v>85</v>
      </c>
      <c r="J7" s="15">
        <v>54</v>
      </c>
      <c r="K7" s="15">
        <v>54</v>
      </c>
      <c r="L7" s="16">
        <v>0</v>
      </c>
      <c r="M7" s="16">
        <v>8</v>
      </c>
      <c r="N7" s="16" t="s">
        <v>43</v>
      </c>
      <c r="O7" s="16">
        <v>20.9</v>
      </c>
      <c r="P7" s="16">
        <v>33.8</v>
      </c>
      <c r="Q7" s="16" t="s">
        <v>44</v>
      </c>
      <c r="R7" s="16">
        <v>16.1</v>
      </c>
      <c r="S7" s="16">
        <v>49.9</v>
      </c>
      <c r="T7" s="16" t="s">
        <v>39</v>
      </c>
      <c r="U7" s="17">
        <v>1016.5</v>
      </c>
      <c r="V7" s="17">
        <v>1012.8</v>
      </c>
      <c r="W7" s="17">
        <v>1006.7</v>
      </c>
      <c r="X7" s="29">
        <v>568</v>
      </c>
      <c r="Y7" s="29">
        <v>9.3</v>
      </c>
      <c r="Z7" s="30"/>
      <c r="AA7" s="8" t="s">
        <v>42</v>
      </c>
      <c r="AB7" s="31">
        <v>8</v>
      </c>
      <c r="AC7" s="28">
        <v>2.2</v>
      </c>
      <c r="AD7" s="32">
        <v>0.28541666666666665</v>
      </c>
      <c r="AE7" s="28">
        <v>10.9</v>
      </c>
      <c r="AF7" s="32">
        <v>0.54375</v>
      </c>
      <c r="AG7" s="16">
        <v>38.6</v>
      </c>
      <c r="AH7" s="34">
        <v>0.79375</v>
      </c>
      <c r="AI7" s="16">
        <v>49.9</v>
      </c>
      <c r="AJ7" s="34">
        <v>0.7895833333333333</v>
      </c>
      <c r="AK7" s="15">
        <v>48</v>
      </c>
      <c r="AL7" s="35">
        <v>0.7972222222222222</v>
      </c>
      <c r="AM7" s="15">
        <v>87</v>
      </c>
      <c r="AN7" s="35">
        <v>0.0020833333333333333</v>
      </c>
      <c r="AO7" s="17">
        <v>1005</v>
      </c>
      <c r="AP7" s="36">
        <v>0.9965277777777778</v>
      </c>
      <c r="AQ7" s="17">
        <v>1016.8</v>
      </c>
      <c r="AR7" s="36">
        <v>0.22222222222222224</v>
      </c>
    </row>
    <row r="8" spans="1:44" ht="14.25">
      <c r="A8" s="8" t="s">
        <v>45</v>
      </c>
      <c r="B8" s="38">
        <v>9.8</v>
      </c>
      <c r="C8" s="25">
        <v>17.3</v>
      </c>
      <c r="D8" s="25">
        <v>14</v>
      </c>
      <c r="E8" s="25">
        <v>14</v>
      </c>
      <c r="F8" s="26">
        <f>SUM(List1!B8:E8)/4</f>
        <v>13.774999999999999</v>
      </c>
      <c r="G8" s="27">
        <v>0</v>
      </c>
      <c r="H8" s="28">
        <v>2.7</v>
      </c>
      <c r="I8" s="15">
        <v>57</v>
      </c>
      <c r="J8" s="15">
        <v>41</v>
      </c>
      <c r="K8" s="15">
        <v>54</v>
      </c>
      <c r="L8" s="16">
        <v>6.4</v>
      </c>
      <c r="M8" s="16">
        <v>19.3</v>
      </c>
      <c r="N8" s="16" t="s">
        <v>44</v>
      </c>
      <c r="O8" s="16">
        <v>17.7</v>
      </c>
      <c r="P8" s="16">
        <v>27.4</v>
      </c>
      <c r="Q8" s="16" t="s">
        <v>46</v>
      </c>
      <c r="R8" s="16">
        <v>16.1</v>
      </c>
      <c r="S8" s="16">
        <v>24.1</v>
      </c>
      <c r="T8" s="16" t="s">
        <v>47</v>
      </c>
      <c r="U8" s="17">
        <v>1001.9</v>
      </c>
      <c r="V8" s="17">
        <v>997.9</v>
      </c>
      <c r="W8" s="17">
        <v>994.5</v>
      </c>
      <c r="X8" s="29">
        <v>519</v>
      </c>
      <c r="Y8" s="29">
        <v>9.3</v>
      </c>
      <c r="Z8" s="30"/>
      <c r="AA8" s="8" t="s">
        <v>45</v>
      </c>
      <c r="AB8" s="31">
        <v>13.8</v>
      </c>
      <c r="AC8" s="28">
        <v>8.9</v>
      </c>
      <c r="AD8" s="32">
        <v>0.09097222222222222</v>
      </c>
      <c r="AE8" s="28">
        <v>18.3</v>
      </c>
      <c r="AF8" s="32">
        <v>0.5652777777777778</v>
      </c>
      <c r="AG8" s="16">
        <v>37</v>
      </c>
      <c r="AH8" s="34">
        <v>0.9659722222222222</v>
      </c>
      <c r="AI8" s="16">
        <v>45.1</v>
      </c>
      <c r="AJ8" s="34">
        <v>0.9659722222222222</v>
      </c>
      <c r="AK8" s="15">
        <v>35</v>
      </c>
      <c r="AL8" s="35">
        <v>0.5652777777777778</v>
      </c>
      <c r="AM8" s="15">
        <v>62</v>
      </c>
      <c r="AN8" s="35">
        <v>0.0875</v>
      </c>
      <c r="AO8" s="17">
        <v>993.8</v>
      </c>
      <c r="AP8" s="36">
        <v>0.9555555555555555</v>
      </c>
      <c r="AQ8" s="17">
        <v>1005.3</v>
      </c>
      <c r="AR8" s="36">
        <v>0</v>
      </c>
    </row>
    <row r="9" spans="1:44" ht="14.25">
      <c r="A9" s="8" t="s">
        <v>48</v>
      </c>
      <c r="B9" s="25">
        <v>8.3</v>
      </c>
      <c r="C9" s="25">
        <v>11.4</v>
      </c>
      <c r="D9" s="25">
        <v>8.5</v>
      </c>
      <c r="E9" s="25">
        <v>8.5</v>
      </c>
      <c r="F9" s="26">
        <f>SUM(List1!B9:E9)/4</f>
        <v>9.175</v>
      </c>
      <c r="G9" s="27">
        <v>0</v>
      </c>
      <c r="H9" s="37">
        <v>1.7000000000000002</v>
      </c>
      <c r="I9" s="15">
        <v>74</v>
      </c>
      <c r="J9" s="15">
        <v>58</v>
      </c>
      <c r="K9" s="15">
        <v>67</v>
      </c>
      <c r="L9" s="16">
        <v>14.5</v>
      </c>
      <c r="M9" s="16">
        <v>29</v>
      </c>
      <c r="N9" s="16" t="s">
        <v>39</v>
      </c>
      <c r="O9" s="16">
        <v>9.7</v>
      </c>
      <c r="P9" s="16">
        <v>25.7</v>
      </c>
      <c r="Q9" s="16" t="s">
        <v>39</v>
      </c>
      <c r="R9" s="16">
        <v>0</v>
      </c>
      <c r="S9" s="16">
        <v>4.8</v>
      </c>
      <c r="T9" s="16" t="s">
        <v>43</v>
      </c>
      <c r="U9" s="17">
        <v>1001.2</v>
      </c>
      <c r="V9" s="17">
        <v>1003.9</v>
      </c>
      <c r="W9" s="17">
        <v>1002.3</v>
      </c>
      <c r="X9" s="29">
        <v>554</v>
      </c>
      <c r="Y9" s="29">
        <v>2.6</v>
      </c>
      <c r="AA9" s="8" t="s">
        <v>48</v>
      </c>
      <c r="AB9" s="31">
        <v>9.2</v>
      </c>
      <c r="AC9" s="28">
        <v>4.9</v>
      </c>
      <c r="AD9" s="32">
        <v>0.9972222222222222</v>
      </c>
      <c r="AE9" s="37">
        <v>13.8</v>
      </c>
      <c r="AF9" s="32">
        <v>0.011805555555555555</v>
      </c>
      <c r="AG9" s="16">
        <v>33.8</v>
      </c>
      <c r="AH9" s="34">
        <v>0.001388888888888889</v>
      </c>
      <c r="AI9" s="33">
        <v>43.4</v>
      </c>
      <c r="AJ9" s="34">
        <v>0.008333333333333333</v>
      </c>
      <c r="AK9" s="15">
        <v>52</v>
      </c>
      <c r="AL9" s="35">
        <v>0.6375</v>
      </c>
      <c r="AM9" s="39">
        <v>79</v>
      </c>
      <c r="AN9" s="35">
        <v>0.9902777777777778</v>
      </c>
      <c r="AO9" s="17">
        <v>994.1</v>
      </c>
      <c r="AP9" s="36">
        <v>0.001388888888888889</v>
      </c>
      <c r="AQ9" s="17">
        <v>1004.6</v>
      </c>
      <c r="AR9" s="36">
        <v>0.48680555555555555</v>
      </c>
    </row>
    <row r="10" spans="1:44" ht="14.25">
      <c r="A10" s="8" t="s">
        <v>49</v>
      </c>
      <c r="B10" s="25">
        <v>5</v>
      </c>
      <c r="C10" s="25">
        <v>9.1</v>
      </c>
      <c r="D10" s="25">
        <v>4.7</v>
      </c>
      <c r="E10" s="25">
        <v>4.7</v>
      </c>
      <c r="F10" s="26">
        <f>SUM(List1!B10:E10)/4</f>
        <v>5.875</v>
      </c>
      <c r="G10" s="27">
        <v>0.2</v>
      </c>
      <c r="H10" s="28">
        <v>1.1</v>
      </c>
      <c r="I10" s="15">
        <v>82</v>
      </c>
      <c r="J10" s="15">
        <v>67</v>
      </c>
      <c r="K10" s="15">
        <v>87</v>
      </c>
      <c r="L10" s="16">
        <v>8</v>
      </c>
      <c r="M10" s="16">
        <v>14.5</v>
      </c>
      <c r="N10" s="16" t="s">
        <v>50</v>
      </c>
      <c r="O10" s="16">
        <v>6.4</v>
      </c>
      <c r="P10" s="16">
        <v>20.9</v>
      </c>
      <c r="Q10" s="16" t="s">
        <v>50</v>
      </c>
      <c r="R10" s="16">
        <v>4.8</v>
      </c>
      <c r="S10" s="16">
        <v>14.5</v>
      </c>
      <c r="T10" s="16" t="s">
        <v>50</v>
      </c>
      <c r="U10" s="17">
        <v>1001.2</v>
      </c>
      <c r="V10" s="17">
        <v>1000.6</v>
      </c>
      <c r="W10" s="17">
        <v>1000.9</v>
      </c>
      <c r="X10" s="29">
        <v>831</v>
      </c>
      <c r="Y10" s="40">
        <v>2.5</v>
      </c>
      <c r="Z10" s="30"/>
      <c r="AA10" s="8" t="s">
        <v>49</v>
      </c>
      <c r="AB10" s="31">
        <v>5.9</v>
      </c>
      <c r="AC10" s="28">
        <v>2.4</v>
      </c>
      <c r="AD10" s="32">
        <v>0.14375</v>
      </c>
      <c r="AE10" s="37">
        <v>10.9</v>
      </c>
      <c r="AF10" s="32">
        <v>0.5604166666666667</v>
      </c>
      <c r="AG10" s="16">
        <v>29</v>
      </c>
      <c r="AH10" s="34">
        <v>0.3361111111111111</v>
      </c>
      <c r="AI10" s="16">
        <v>32.2</v>
      </c>
      <c r="AJ10" s="34">
        <v>0.35416666666666663</v>
      </c>
      <c r="AK10" s="15">
        <v>63</v>
      </c>
      <c r="AL10" s="35">
        <v>0.5708333333333333</v>
      </c>
      <c r="AM10" s="15">
        <v>88</v>
      </c>
      <c r="AN10" s="35">
        <v>0.8555555555555556</v>
      </c>
      <c r="AO10" s="17">
        <v>999.5</v>
      </c>
      <c r="AP10" s="36">
        <v>0.6444444444444445</v>
      </c>
      <c r="AQ10" s="17">
        <v>1001.9</v>
      </c>
      <c r="AR10" s="36">
        <v>0.018055555555555554</v>
      </c>
    </row>
    <row r="11" spans="1:44" ht="14.25">
      <c r="A11" s="8" t="s">
        <v>51</v>
      </c>
      <c r="B11" s="38">
        <v>3.4</v>
      </c>
      <c r="C11" s="25">
        <v>3.5</v>
      </c>
      <c r="D11" s="25">
        <v>2</v>
      </c>
      <c r="E11" s="25">
        <v>2</v>
      </c>
      <c r="F11" s="26">
        <f>SUM(List1!B11:E11)/4</f>
        <v>2.725</v>
      </c>
      <c r="G11" s="27">
        <v>4.8</v>
      </c>
      <c r="H11" s="28">
        <v>0.2</v>
      </c>
      <c r="I11" s="15">
        <v>93</v>
      </c>
      <c r="J11" s="15">
        <v>93</v>
      </c>
      <c r="K11" s="15">
        <v>94</v>
      </c>
      <c r="L11" s="16">
        <v>0</v>
      </c>
      <c r="M11" s="16">
        <v>0</v>
      </c>
      <c r="N11" s="16" t="s">
        <v>43</v>
      </c>
      <c r="O11" s="16">
        <v>6.4</v>
      </c>
      <c r="P11" s="16">
        <v>11.3</v>
      </c>
      <c r="Q11" s="16" t="s">
        <v>52</v>
      </c>
      <c r="R11" s="16">
        <v>0</v>
      </c>
      <c r="S11" s="16">
        <v>6.4</v>
      </c>
      <c r="T11" s="16" t="s">
        <v>43</v>
      </c>
      <c r="U11" s="17">
        <v>1005</v>
      </c>
      <c r="V11" s="17">
        <v>1011.4</v>
      </c>
      <c r="W11" s="17">
        <v>1018.5</v>
      </c>
      <c r="X11" s="29">
        <v>279</v>
      </c>
      <c r="Y11" s="40">
        <v>0.1</v>
      </c>
      <c r="Z11" s="30"/>
      <c r="AA11" s="8" t="s">
        <v>51</v>
      </c>
      <c r="AB11" s="31">
        <v>2.7</v>
      </c>
      <c r="AC11" s="28">
        <v>1.7000000000000002</v>
      </c>
      <c r="AD11" s="32">
        <v>0.9854166666666667</v>
      </c>
      <c r="AE11" s="28">
        <v>4.6</v>
      </c>
      <c r="AF11" s="32">
        <v>0</v>
      </c>
      <c r="AG11" s="16">
        <v>14.5</v>
      </c>
      <c r="AH11" s="34">
        <v>0.6402777777777777</v>
      </c>
      <c r="AI11" s="16">
        <v>17.7</v>
      </c>
      <c r="AJ11" s="34">
        <v>0.4875</v>
      </c>
      <c r="AK11" s="15">
        <v>88</v>
      </c>
      <c r="AL11" s="35">
        <v>0</v>
      </c>
      <c r="AM11" s="15">
        <v>95</v>
      </c>
      <c r="AN11" s="35">
        <v>0.7715277777777778</v>
      </c>
      <c r="AO11" s="41">
        <v>1001.9</v>
      </c>
      <c r="AP11" s="36">
        <v>0</v>
      </c>
      <c r="AQ11" s="17">
        <v>1020.5</v>
      </c>
      <c r="AR11" s="36">
        <v>0.9958333333333333</v>
      </c>
    </row>
    <row r="12" spans="1:44" ht="14.25">
      <c r="A12" s="8" t="s">
        <v>53</v>
      </c>
      <c r="B12" s="25">
        <v>2.4</v>
      </c>
      <c r="C12" s="25">
        <v>8.8</v>
      </c>
      <c r="D12" s="25">
        <v>6.8</v>
      </c>
      <c r="E12" s="25">
        <v>6.8</v>
      </c>
      <c r="F12" s="26">
        <f>SUM(List1!B12:E12)/4</f>
        <v>6.2</v>
      </c>
      <c r="G12" s="27">
        <v>0.4</v>
      </c>
      <c r="H12" s="28">
        <v>1.5</v>
      </c>
      <c r="I12" s="15">
        <v>91</v>
      </c>
      <c r="J12" s="15">
        <v>68</v>
      </c>
      <c r="K12" s="15">
        <v>73</v>
      </c>
      <c r="L12" s="16">
        <v>0</v>
      </c>
      <c r="M12" s="16">
        <v>9.7</v>
      </c>
      <c r="N12" s="16" t="s">
        <v>43</v>
      </c>
      <c r="O12" s="16">
        <v>6.4</v>
      </c>
      <c r="P12" s="16">
        <v>20.9</v>
      </c>
      <c r="Q12" s="16" t="s">
        <v>39</v>
      </c>
      <c r="R12" s="16">
        <v>14.5</v>
      </c>
      <c r="S12" s="16">
        <v>20.9</v>
      </c>
      <c r="T12" s="16" t="s">
        <v>54</v>
      </c>
      <c r="U12" s="17">
        <v>1022.9</v>
      </c>
      <c r="V12" s="17">
        <v>1022.9</v>
      </c>
      <c r="W12" s="17">
        <v>1017.8</v>
      </c>
      <c r="X12" s="29">
        <v>724</v>
      </c>
      <c r="Y12" s="29">
        <v>6.7</v>
      </c>
      <c r="Z12" s="30"/>
      <c r="AA12" s="8" t="s">
        <v>53</v>
      </c>
      <c r="AB12" s="31">
        <v>6.2</v>
      </c>
      <c r="AC12" s="28">
        <v>0.7</v>
      </c>
      <c r="AD12" s="32">
        <v>0.20694444444444443</v>
      </c>
      <c r="AE12" s="28">
        <v>8.9</v>
      </c>
      <c r="AF12" s="32">
        <v>0.5777777777777777</v>
      </c>
      <c r="AG12" s="33">
        <v>30.6</v>
      </c>
      <c r="AH12" s="34">
        <v>0.9013888888888889</v>
      </c>
      <c r="AI12" s="16">
        <v>48.3</v>
      </c>
      <c r="AJ12" s="34">
        <v>0.9083333333333333</v>
      </c>
      <c r="AK12" s="15">
        <v>68</v>
      </c>
      <c r="AL12" s="35">
        <v>0.5847222222222223</v>
      </c>
      <c r="AM12" s="15">
        <v>93</v>
      </c>
      <c r="AN12" s="35">
        <v>0.225</v>
      </c>
      <c r="AO12" s="17">
        <v>1015.5</v>
      </c>
      <c r="AP12" s="36">
        <v>0.9618055555555556</v>
      </c>
      <c r="AQ12" s="17">
        <v>1024.6</v>
      </c>
      <c r="AR12" s="36">
        <v>0.5111111111111111</v>
      </c>
    </row>
    <row r="13" spans="1:44" ht="14.25">
      <c r="A13" s="8" t="s">
        <v>55</v>
      </c>
      <c r="B13" s="25">
        <v>4.3</v>
      </c>
      <c r="C13" s="25">
        <v>8.4</v>
      </c>
      <c r="D13" s="25">
        <v>8</v>
      </c>
      <c r="E13" s="25">
        <v>8</v>
      </c>
      <c r="F13" s="26">
        <f>SUM(List1!B13:E13)/4</f>
        <v>7.175</v>
      </c>
      <c r="G13" s="42">
        <v>3</v>
      </c>
      <c r="H13" s="28">
        <v>0.6000000000000001</v>
      </c>
      <c r="I13" s="15">
        <v>93</v>
      </c>
      <c r="J13" s="15">
        <v>84</v>
      </c>
      <c r="K13" s="15">
        <v>80</v>
      </c>
      <c r="L13" s="16">
        <v>0</v>
      </c>
      <c r="M13" s="16">
        <v>8</v>
      </c>
      <c r="N13" s="16" t="s">
        <v>43</v>
      </c>
      <c r="O13" s="16">
        <v>6.4</v>
      </c>
      <c r="P13" s="16">
        <v>9.7</v>
      </c>
      <c r="Q13" s="16" t="s">
        <v>56</v>
      </c>
      <c r="R13" s="16">
        <v>17.7</v>
      </c>
      <c r="S13" s="16">
        <v>35.4</v>
      </c>
      <c r="T13" s="16" t="s">
        <v>50</v>
      </c>
      <c r="U13" s="17">
        <v>1016.5</v>
      </c>
      <c r="V13" s="17">
        <v>1017.8</v>
      </c>
      <c r="W13" s="17">
        <v>1013.4</v>
      </c>
      <c r="X13" s="29">
        <v>295</v>
      </c>
      <c r="Y13" s="29">
        <v>2.3</v>
      </c>
      <c r="Z13" s="30"/>
      <c r="AA13" s="8" t="s">
        <v>55</v>
      </c>
      <c r="AB13" s="31">
        <v>7.2</v>
      </c>
      <c r="AC13" s="28">
        <v>3.6</v>
      </c>
      <c r="AD13" s="32">
        <v>0.11180555555555555</v>
      </c>
      <c r="AE13" s="28">
        <v>9.4</v>
      </c>
      <c r="AF13" s="32">
        <v>0.6618055555555555</v>
      </c>
      <c r="AG13" s="16">
        <v>29</v>
      </c>
      <c r="AH13" s="34">
        <v>0.07708333333333334</v>
      </c>
      <c r="AI13" s="16">
        <v>38.6</v>
      </c>
      <c r="AJ13" s="34">
        <v>0.0875</v>
      </c>
      <c r="AK13" s="15">
        <v>76</v>
      </c>
      <c r="AL13" s="35">
        <v>0.6652777777777777</v>
      </c>
      <c r="AM13" s="15">
        <v>95</v>
      </c>
      <c r="AN13" s="35">
        <v>0.3680555555555555</v>
      </c>
      <c r="AO13" s="17">
        <v>1013.1</v>
      </c>
      <c r="AP13" s="36">
        <v>0.954861111111111</v>
      </c>
      <c r="AQ13" s="17">
        <v>1018.5</v>
      </c>
      <c r="AR13" s="36">
        <v>0.5083333333333333</v>
      </c>
    </row>
    <row r="14" spans="1:44" ht="14.25">
      <c r="A14" s="8" t="s">
        <v>57</v>
      </c>
      <c r="B14" s="25">
        <v>4.3</v>
      </c>
      <c r="C14" s="25">
        <v>4.8</v>
      </c>
      <c r="D14" s="38">
        <v>4.6</v>
      </c>
      <c r="E14" s="25">
        <v>4.6</v>
      </c>
      <c r="F14" s="26">
        <f>SUM(List1!B14:E14)/4</f>
        <v>4.574999999999999</v>
      </c>
      <c r="G14" s="42">
        <v>8</v>
      </c>
      <c r="H14" s="28">
        <v>0.30000000000000004</v>
      </c>
      <c r="I14" s="15">
        <v>95</v>
      </c>
      <c r="J14" s="15">
        <v>95</v>
      </c>
      <c r="K14" s="15">
        <v>93</v>
      </c>
      <c r="L14" s="16">
        <v>8</v>
      </c>
      <c r="M14" s="16">
        <v>19.3</v>
      </c>
      <c r="N14" s="16" t="s">
        <v>58</v>
      </c>
      <c r="O14" s="16">
        <v>8</v>
      </c>
      <c r="P14" s="16">
        <v>19.3</v>
      </c>
      <c r="Q14" s="16" t="s">
        <v>59</v>
      </c>
      <c r="R14" s="16">
        <v>0</v>
      </c>
      <c r="S14" s="16">
        <v>0</v>
      </c>
      <c r="T14" s="16" t="s">
        <v>43</v>
      </c>
      <c r="U14" s="17">
        <v>1016.5</v>
      </c>
      <c r="V14" s="17">
        <v>1022.9</v>
      </c>
      <c r="W14" s="17">
        <v>1025.6</v>
      </c>
      <c r="X14" s="29">
        <v>243</v>
      </c>
      <c r="Y14" s="29">
        <v>0.5</v>
      </c>
      <c r="Z14" s="30"/>
      <c r="AA14" s="8" t="s">
        <v>57</v>
      </c>
      <c r="AB14" s="31">
        <v>4.6</v>
      </c>
      <c r="AC14" s="28">
        <v>3.2</v>
      </c>
      <c r="AD14" s="32">
        <v>0.21041666666666667</v>
      </c>
      <c r="AE14" s="37">
        <v>5.9</v>
      </c>
      <c r="AF14" s="32">
        <v>0.027083333333333334</v>
      </c>
      <c r="AG14" s="16">
        <v>19.3</v>
      </c>
      <c r="AH14" s="34">
        <v>0.15833333333333333</v>
      </c>
      <c r="AI14" s="16">
        <v>29</v>
      </c>
      <c r="AJ14" s="34">
        <v>0.15486111111111112</v>
      </c>
      <c r="AK14" s="15">
        <v>88</v>
      </c>
      <c r="AL14" s="35">
        <v>0.07430555555555556</v>
      </c>
      <c r="AM14" s="15">
        <v>95</v>
      </c>
      <c r="AN14" s="35">
        <v>0.2763888888888889</v>
      </c>
      <c r="AO14" s="17">
        <v>1013.4</v>
      </c>
      <c r="AP14" s="36">
        <v>0.004166666666666667</v>
      </c>
      <c r="AQ14" s="17">
        <v>1025.6</v>
      </c>
      <c r="AR14" s="36">
        <v>0.8472222222222222</v>
      </c>
    </row>
    <row r="15" spans="1:44" ht="14.25">
      <c r="A15" s="8" t="s">
        <v>60</v>
      </c>
      <c r="B15" s="25">
        <v>2.3</v>
      </c>
      <c r="C15" s="38">
        <v>8.8</v>
      </c>
      <c r="D15" s="38">
        <v>4.1</v>
      </c>
      <c r="E15" s="25">
        <v>4.1</v>
      </c>
      <c r="F15" s="26">
        <f>SUM(List1!B15:E15)/4</f>
        <v>4.825</v>
      </c>
      <c r="G15" s="27">
        <v>0</v>
      </c>
      <c r="H15" s="37">
        <v>1.2</v>
      </c>
      <c r="I15" s="15">
        <v>95</v>
      </c>
      <c r="J15" s="15">
        <v>58</v>
      </c>
      <c r="K15" s="15">
        <v>86</v>
      </c>
      <c r="L15" s="16">
        <v>0</v>
      </c>
      <c r="M15" s="16">
        <v>0</v>
      </c>
      <c r="N15" s="16" t="s">
        <v>43</v>
      </c>
      <c r="O15" s="16">
        <v>1.6</v>
      </c>
      <c r="P15" s="16">
        <v>11.3</v>
      </c>
      <c r="Q15" s="16" t="s">
        <v>59</v>
      </c>
      <c r="R15" s="16">
        <v>0</v>
      </c>
      <c r="S15" s="16">
        <v>4.8</v>
      </c>
      <c r="T15" s="16" t="s">
        <v>43</v>
      </c>
      <c r="U15" s="17">
        <v>1025.6</v>
      </c>
      <c r="V15" s="17">
        <v>1023.9</v>
      </c>
      <c r="W15" s="17">
        <v>1023.6</v>
      </c>
      <c r="X15" s="29">
        <v>564</v>
      </c>
      <c r="Y15" s="29">
        <v>5.6</v>
      </c>
      <c r="Z15" s="30"/>
      <c r="AA15" s="8" t="s">
        <v>60</v>
      </c>
      <c r="AB15" s="31">
        <v>4.8</v>
      </c>
      <c r="AC15" s="28">
        <v>1.7000000000000002</v>
      </c>
      <c r="AD15" s="32">
        <v>0.18611111111111112</v>
      </c>
      <c r="AE15" s="28">
        <v>9.5</v>
      </c>
      <c r="AF15" s="32">
        <v>0.4236111111111111</v>
      </c>
      <c r="AG15" s="33">
        <v>11.3</v>
      </c>
      <c r="AH15" s="34">
        <v>0.48680555555555555</v>
      </c>
      <c r="AI15" s="16">
        <v>14.5</v>
      </c>
      <c r="AJ15" s="34">
        <v>0.49027777777777776</v>
      </c>
      <c r="AK15" s="15">
        <v>60</v>
      </c>
      <c r="AL15" s="35">
        <v>0.5888888888888889</v>
      </c>
      <c r="AM15" s="15">
        <v>96</v>
      </c>
      <c r="AN15" s="35">
        <v>0.28055555555555556</v>
      </c>
      <c r="AO15" s="17">
        <v>1022.9</v>
      </c>
      <c r="AP15" s="36">
        <v>0.6833333333333333</v>
      </c>
      <c r="AQ15" s="17">
        <v>1026.3</v>
      </c>
      <c r="AR15" s="36">
        <v>0.07083333333333333</v>
      </c>
    </row>
    <row r="16" spans="1:44" ht="14.25">
      <c r="A16" s="8" t="s">
        <v>61</v>
      </c>
      <c r="B16" s="25">
        <v>-1.8</v>
      </c>
      <c r="C16" s="25">
        <v>4.5</v>
      </c>
      <c r="D16" s="25">
        <v>1.9</v>
      </c>
      <c r="E16" s="25">
        <v>1.9</v>
      </c>
      <c r="F16" s="26">
        <f>SUM(List1!B16:E16)/4</f>
        <v>1.6250000000000002</v>
      </c>
      <c r="G16" s="27">
        <v>0</v>
      </c>
      <c r="H16" s="28">
        <v>0.6000000000000001</v>
      </c>
      <c r="I16" s="15">
        <v>93</v>
      </c>
      <c r="J16" s="15">
        <v>79</v>
      </c>
      <c r="K16" s="15">
        <v>83</v>
      </c>
      <c r="L16" s="16">
        <v>0</v>
      </c>
      <c r="M16" s="33">
        <v>1.6</v>
      </c>
      <c r="N16" s="16" t="s">
        <v>43</v>
      </c>
      <c r="O16" s="16">
        <v>4.8</v>
      </c>
      <c r="P16" s="16">
        <v>20.9</v>
      </c>
      <c r="Q16" s="16" t="s">
        <v>47</v>
      </c>
      <c r="R16" s="16">
        <v>0</v>
      </c>
      <c r="S16" s="16">
        <v>4.8</v>
      </c>
      <c r="T16" s="16" t="s">
        <v>43</v>
      </c>
      <c r="U16" s="17">
        <v>1022.6</v>
      </c>
      <c r="V16" s="17">
        <v>1021.9</v>
      </c>
      <c r="W16" s="17">
        <v>1023.2</v>
      </c>
      <c r="X16" s="29">
        <v>353</v>
      </c>
      <c r="Y16" s="40">
        <v>1.2</v>
      </c>
      <c r="AA16" s="8" t="s">
        <v>61</v>
      </c>
      <c r="AB16" s="31">
        <v>1.6</v>
      </c>
      <c r="AC16" s="28">
        <v>-2</v>
      </c>
      <c r="AD16" s="32">
        <v>0.2513888888888889</v>
      </c>
      <c r="AE16" s="28">
        <v>5.3</v>
      </c>
      <c r="AF16" s="32">
        <v>0.5347222222222222</v>
      </c>
      <c r="AG16" s="33">
        <v>17.7</v>
      </c>
      <c r="AH16" s="34">
        <v>0.5944444444444444</v>
      </c>
      <c r="AI16" s="16">
        <v>19.3</v>
      </c>
      <c r="AJ16" s="34">
        <v>0.5555555555555555</v>
      </c>
      <c r="AK16" s="15">
        <v>75</v>
      </c>
      <c r="AL16" s="35">
        <v>0.5243055555555556</v>
      </c>
      <c r="AM16" s="15">
        <v>95</v>
      </c>
      <c r="AN16" s="35">
        <v>0.3180555555555556</v>
      </c>
      <c r="AO16" s="41">
        <v>1021.6</v>
      </c>
      <c r="AP16" s="36">
        <v>0.6395833333333333</v>
      </c>
      <c r="AQ16" s="17">
        <v>1023.6</v>
      </c>
      <c r="AR16" s="36">
        <v>0.9993055555555556</v>
      </c>
    </row>
    <row r="17" spans="1:44" ht="14.25">
      <c r="A17" s="8" t="s">
        <v>62</v>
      </c>
      <c r="B17" s="25">
        <v>-3.4</v>
      </c>
      <c r="C17" s="25">
        <v>9.1</v>
      </c>
      <c r="D17" s="25">
        <v>3.7</v>
      </c>
      <c r="E17" s="25">
        <v>3.7</v>
      </c>
      <c r="F17" s="26">
        <f>SUM(List1!B17:E17)/4</f>
        <v>3.275</v>
      </c>
      <c r="G17" s="27">
        <v>0</v>
      </c>
      <c r="H17" s="28">
        <v>1.4</v>
      </c>
      <c r="I17" s="15">
        <v>92</v>
      </c>
      <c r="J17" s="15">
        <v>53</v>
      </c>
      <c r="K17" s="15">
        <v>78</v>
      </c>
      <c r="L17" s="16">
        <v>0</v>
      </c>
      <c r="M17" s="16">
        <v>0</v>
      </c>
      <c r="N17" s="16" t="s">
        <v>43</v>
      </c>
      <c r="O17" s="16">
        <v>0</v>
      </c>
      <c r="P17" s="16">
        <v>9.7</v>
      </c>
      <c r="Q17" s="16" t="s">
        <v>43</v>
      </c>
      <c r="R17" s="16">
        <v>0</v>
      </c>
      <c r="S17" s="16">
        <v>0</v>
      </c>
      <c r="T17" s="16" t="s">
        <v>43</v>
      </c>
      <c r="U17" s="17">
        <v>1026</v>
      </c>
      <c r="V17" s="17">
        <v>1026.3</v>
      </c>
      <c r="W17" s="17">
        <v>1027.3</v>
      </c>
      <c r="X17" s="29">
        <v>714</v>
      </c>
      <c r="Y17" s="40">
        <v>8.5</v>
      </c>
      <c r="Z17" s="30"/>
      <c r="AA17" s="8" t="s">
        <v>62</v>
      </c>
      <c r="AB17" s="31">
        <v>3.3</v>
      </c>
      <c r="AC17" s="28">
        <v>-3.6</v>
      </c>
      <c r="AD17" s="32">
        <v>0.27569444444444446</v>
      </c>
      <c r="AE17" s="37">
        <v>10.2</v>
      </c>
      <c r="AF17" s="32">
        <v>0.5375</v>
      </c>
      <c r="AG17" s="33">
        <v>8</v>
      </c>
      <c r="AH17" s="34">
        <v>0.5375</v>
      </c>
      <c r="AI17" s="16">
        <v>12.9</v>
      </c>
      <c r="AJ17" s="34">
        <v>0.5444444444444444</v>
      </c>
      <c r="AK17" s="15">
        <v>48</v>
      </c>
      <c r="AL17" s="35">
        <v>0.6104166666666667</v>
      </c>
      <c r="AM17" s="15">
        <v>94</v>
      </c>
      <c r="AN17" s="35">
        <v>0.3145833333333333</v>
      </c>
      <c r="AO17" s="17">
        <v>1023.2</v>
      </c>
      <c r="AP17" s="36">
        <v>0.002777777777777778</v>
      </c>
      <c r="AQ17" s="17">
        <v>1027.7</v>
      </c>
      <c r="AR17" s="36">
        <v>0.89375</v>
      </c>
    </row>
    <row r="18" spans="1:44" ht="14.25">
      <c r="A18" s="8" t="s">
        <v>63</v>
      </c>
      <c r="B18" s="25">
        <v>0.4</v>
      </c>
      <c r="C18" s="25">
        <v>8.9</v>
      </c>
      <c r="D18" s="25">
        <v>7.3</v>
      </c>
      <c r="E18" s="25">
        <v>7.3</v>
      </c>
      <c r="F18" s="26">
        <f>SUM(List1!B18:E18)/4</f>
        <v>5.975</v>
      </c>
      <c r="G18" s="27">
        <v>0</v>
      </c>
      <c r="H18" s="28">
        <v>1.2</v>
      </c>
      <c r="I18" s="15">
        <v>90</v>
      </c>
      <c r="J18" s="15">
        <v>80</v>
      </c>
      <c r="K18" s="15">
        <v>78</v>
      </c>
      <c r="L18" s="16">
        <v>0</v>
      </c>
      <c r="M18" s="16">
        <v>0</v>
      </c>
      <c r="N18" s="16" t="s">
        <v>43</v>
      </c>
      <c r="O18" s="16">
        <v>6.4</v>
      </c>
      <c r="P18" s="16">
        <v>11.3</v>
      </c>
      <c r="Q18" s="16" t="s">
        <v>39</v>
      </c>
      <c r="R18" s="16">
        <v>0</v>
      </c>
      <c r="S18" s="16">
        <v>0</v>
      </c>
      <c r="T18" s="16" t="s">
        <v>43</v>
      </c>
      <c r="U18" s="17">
        <v>1028.7</v>
      </c>
      <c r="V18" s="17">
        <v>1029.3</v>
      </c>
      <c r="W18" s="17">
        <v>1029</v>
      </c>
      <c r="X18" s="29">
        <v>613</v>
      </c>
      <c r="Y18" s="40">
        <v>5.3</v>
      </c>
      <c r="Z18" s="43"/>
      <c r="AA18" s="8" t="s">
        <v>63</v>
      </c>
      <c r="AB18" s="31">
        <v>6</v>
      </c>
      <c r="AC18" s="28">
        <v>0.1</v>
      </c>
      <c r="AD18" s="32">
        <v>0.26875</v>
      </c>
      <c r="AE18" s="28">
        <v>10.8</v>
      </c>
      <c r="AF18" s="32">
        <v>0.6701388888888888</v>
      </c>
      <c r="AG18" s="16">
        <v>11.3</v>
      </c>
      <c r="AH18" s="34">
        <v>0.7298611111111112</v>
      </c>
      <c r="AI18" s="16">
        <v>17.7</v>
      </c>
      <c r="AJ18" s="34">
        <v>0.5652777777777778</v>
      </c>
      <c r="AK18" s="15">
        <v>61</v>
      </c>
      <c r="AL18" s="35">
        <v>0.6875</v>
      </c>
      <c r="AM18" s="15">
        <v>91</v>
      </c>
      <c r="AN18" s="35">
        <v>0.3006944444444445</v>
      </c>
      <c r="AO18" s="17">
        <v>1027.7</v>
      </c>
      <c r="AP18" s="36">
        <v>0</v>
      </c>
      <c r="AQ18" s="17">
        <v>1029.7</v>
      </c>
      <c r="AR18" s="36">
        <v>0.36319444444444443</v>
      </c>
    </row>
    <row r="19" spans="1:44" ht="14.25">
      <c r="A19" s="8" t="s">
        <v>64</v>
      </c>
      <c r="B19" s="25">
        <v>7.6</v>
      </c>
      <c r="C19" s="25">
        <v>12.4</v>
      </c>
      <c r="D19" s="25">
        <v>5</v>
      </c>
      <c r="E19" s="25">
        <v>5</v>
      </c>
      <c r="F19" s="26">
        <f>SUM(List1!B19:E19)/4</f>
        <v>7.5</v>
      </c>
      <c r="G19" s="27">
        <v>0.4</v>
      </c>
      <c r="H19" s="28">
        <v>1.4</v>
      </c>
      <c r="I19" s="15">
        <v>92</v>
      </c>
      <c r="J19" s="15">
        <v>58</v>
      </c>
      <c r="K19" s="15">
        <v>74</v>
      </c>
      <c r="L19" s="16">
        <v>0</v>
      </c>
      <c r="M19" s="16">
        <v>6.4</v>
      </c>
      <c r="N19" s="16" t="s">
        <v>43</v>
      </c>
      <c r="O19" s="16">
        <v>16.1</v>
      </c>
      <c r="P19" s="16">
        <v>32.2</v>
      </c>
      <c r="Q19" s="16" t="s">
        <v>58</v>
      </c>
      <c r="R19" s="16">
        <v>0</v>
      </c>
      <c r="S19" s="44">
        <v>4.8</v>
      </c>
      <c r="T19" s="16" t="s">
        <v>43</v>
      </c>
      <c r="U19" s="17">
        <v>1027.3</v>
      </c>
      <c r="V19" s="17">
        <v>1026.6</v>
      </c>
      <c r="W19" s="17">
        <v>1027.3</v>
      </c>
      <c r="X19" s="29">
        <v>759</v>
      </c>
      <c r="Y19" s="40">
        <v>3.8</v>
      </c>
      <c r="Z19" s="43"/>
      <c r="AA19" s="8" t="s">
        <v>64</v>
      </c>
      <c r="AB19" s="31">
        <v>7.5</v>
      </c>
      <c r="AC19" s="28">
        <v>2.2</v>
      </c>
      <c r="AD19" s="32">
        <v>0.9951388888888889</v>
      </c>
      <c r="AE19" s="28">
        <v>13.4</v>
      </c>
      <c r="AF19" s="32">
        <v>0.6229166666666667</v>
      </c>
      <c r="AG19" s="16">
        <v>24.1</v>
      </c>
      <c r="AH19" s="34">
        <v>0.5201388888888889</v>
      </c>
      <c r="AI19" s="16">
        <v>32.2</v>
      </c>
      <c r="AJ19" s="34">
        <v>0.5270833333333333</v>
      </c>
      <c r="AK19" s="15">
        <v>50</v>
      </c>
      <c r="AL19" s="35">
        <v>0.6409722222222223</v>
      </c>
      <c r="AM19" s="15">
        <v>93</v>
      </c>
      <c r="AN19" s="35">
        <v>0.3041666666666667</v>
      </c>
      <c r="AO19" s="17">
        <v>1026.3</v>
      </c>
      <c r="AP19" s="36">
        <v>0.1784722222222222</v>
      </c>
      <c r="AQ19" s="17">
        <v>1028.3</v>
      </c>
      <c r="AR19" s="36">
        <v>0.0006944444444444445</v>
      </c>
    </row>
    <row r="20" spans="1:44" ht="14.25">
      <c r="A20" s="8" t="s">
        <v>65</v>
      </c>
      <c r="B20" s="25">
        <v>2.1</v>
      </c>
      <c r="C20" s="25">
        <v>11.3</v>
      </c>
      <c r="D20" s="25">
        <v>5.3</v>
      </c>
      <c r="E20" s="25">
        <v>5.3</v>
      </c>
      <c r="F20" s="26">
        <f>SUM(List1!B20:E20)/4</f>
        <v>6.000000000000001</v>
      </c>
      <c r="G20" s="27">
        <v>0</v>
      </c>
      <c r="H20" s="37">
        <v>1.7000000000000002</v>
      </c>
      <c r="I20" s="15">
        <v>89</v>
      </c>
      <c r="J20" s="15">
        <v>61</v>
      </c>
      <c r="K20" s="15">
        <v>84</v>
      </c>
      <c r="L20" s="16">
        <v>0</v>
      </c>
      <c r="M20" s="16">
        <v>0</v>
      </c>
      <c r="N20" s="16" t="s">
        <v>43</v>
      </c>
      <c r="O20" s="16">
        <v>0</v>
      </c>
      <c r="P20" s="16">
        <v>14.5</v>
      </c>
      <c r="Q20" s="16" t="s">
        <v>43</v>
      </c>
      <c r="R20" s="16">
        <v>0</v>
      </c>
      <c r="S20" s="45">
        <v>0</v>
      </c>
      <c r="T20" s="16" t="s">
        <v>43</v>
      </c>
      <c r="U20" s="17">
        <v>1025.6</v>
      </c>
      <c r="V20" s="17">
        <v>1023.2</v>
      </c>
      <c r="W20" s="17">
        <v>1021.2</v>
      </c>
      <c r="X20" s="29">
        <v>624</v>
      </c>
      <c r="Y20" s="40">
        <v>7.7</v>
      </c>
      <c r="Z20" s="43"/>
      <c r="AA20" s="8" t="s">
        <v>65</v>
      </c>
      <c r="AB20" s="31">
        <v>6</v>
      </c>
      <c r="AC20" s="28">
        <v>0.6000000000000001</v>
      </c>
      <c r="AD20" s="32">
        <v>0.13541666666666666</v>
      </c>
      <c r="AE20" s="28">
        <v>11.9</v>
      </c>
      <c r="AF20" s="32">
        <v>0.6479166666666667</v>
      </c>
      <c r="AG20" s="16">
        <v>17.7</v>
      </c>
      <c r="AH20" s="34">
        <v>0.5673611111111111</v>
      </c>
      <c r="AI20" s="16">
        <v>27.4</v>
      </c>
      <c r="AJ20" s="34">
        <v>0.4805555555555555</v>
      </c>
      <c r="AK20" s="15">
        <v>59</v>
      </c>
      <c r="AL20" s="35">
        <v>0.5291666666666667</v>
      </c>
      <c r="AM20" s="15">
        <v>91</v>
      </c>
      <c r="AN20" s="35">
        <v>0.1597222222222222</v>
      </c>
      <c r="AO20" s="17">
        <v>1019.2</v>
      </c>
      <c r="AP20" s="36">
        <v>0.9756944444444445</v>
      </c>
      <c r="AQ20" s="17">
        <v>1027.3</v>
      </c>
      <c r="AR20" s="36">
        <v>0.0020833333333333333</v>
      </c>
    </row>
    <row r="21" spans="1:44" ht="14.25">
      <c r="A21" s="8" t="s">
        <v>66</v>
      </c>
      <c r="B21" s="25">
        <v>9.7</v>
      </c>
      <c r="C21" s="25">
        <v>12.7</v>
      </c>
      <c r="D21" s="25">
        <v>4.8</v>
      </c>
      <c r="E21" s="25">
        <v>4.8</v>
      </c>
      <c r="F21" s="26">
        <f>SUM(List1!B21:E21)/4</f>
        <v>8</v>
      </c>
      <c r="G21" s="27">
        <v>0.4</v>
      </c>
      <c r="H21" s="28">
        <v>1.8</v>
      </c>
      <c r="I21" s="15">
        <v>60</v>
      </c>
      <c r="J21" s="15">
        <v>66</v>
      </c>
      <c r="K21" s="15">
        <v>85</v>
      </c>
      <c r="L21" s="16">
        <v>8</v>
      </c>
      <c r="M21" s="16">
        <v>25.7</v>
      </c>
      <c r="N21" s="16" t="s">
        <v>41</v>
      </c>
      <c r="O21" s="16">
        <v>6.4</v>
      </c>
      <c r="P21" s="16">
        <v>19.3</v>
      </c>
      <c r="Q21" s="16" t="s">
        <v>67</v>
      </c>
      <c r="R21" s="16">
        <v>0</v>
      </c>
      <c r="S21" s="45">
        <v>6.4</v>
      </c>
      <c r="T21" s="16" t="s">
        <v>43</v>
      </c>
      <c r="U21" s="17">
        <v>1013.1</v>
      </c>
      <c r="V21" s="17">
        <v>1009.7</v>
      </c>
      <c r="W21" s="17">
        <v>1010.4</v>
      </c>
      <c r="X21" s="29">
        <v>487</v>
      </c>
      <c r="Y21" s="40">
        <v>4.3</v>
      </c>
      <c r="Z21" s="43"/>
      <c r="AA21" s="8" t="s">
        <v>66</v>
      </c>
      <c r="AB21" s="31">
        <v>8</v>
      </c>
      <c r="AC21" s="28">
        <v>2.8</v>
      </c>
      <c r="AD21" s="32">
        <v>0.042361111111111106</v>
      </c>
      <c r="AE21" s="28">
        <v>14.3</v>
      </c>
      <c r="AF21" s="32">
        <v>0.4555555555555556</v>
      </c>
      <c r="AG21" s="16">
        <v>30.6</v>
      </c>
      <c r="AH21" s="34">
        <v>0.13333333333333333</v>
      </c>
      <c r="AI21" s="16">
        <v>32.2</v>
      </c>
      <c r="AJ21" s="34">
        <v>0.29444444444444445</v>
      </c>
      <c r="AK21" s="15">
        <v>50</v>
      </c>
      <c r="AL21" s="35">
        <v>0.3993055555555556</v>
      </c>
      <c r="AM21" s="15">
        <v>89</v>
      </c>
      <c r="AN21" s="35">
        <v>0.7916666666666666</v>
      </c>
      <c r="AO21" s="17">
        <v>1009</v>
      </c>
      <c r="AP21" s="36">
        <v>0.6513888888888889</v>
      </c>
      <c r="AQ21" s="17">
        <v>1018.8</v>
      </c>
      <c r="AR21" s="36">
        <v>0.0006944444444444445</v>
      </c>
    </row>
    <row r="22" spans="1:44" ht="14.25">
      <c r="A22" s="8" t="s">
        <v>68</v>
      </c>
      <c r="B22" s="25">
        <v>3.2</v>
      </c>
      <c r="C22" s="25">
        <v>8.6</v>
      </c>
      <c r="D22" s="38">
        <v>5.4</v>
      </c>
      <c r="E22" s="25">
        <v>5.4</v>
      </c>
      <c r="F22" s="26">
        <f>SUM(List1!B22:E22)/4</f>
        <v>5.6499999999999995</v>
      </c>
      <c r="G22" s="27">
        <v>7</v>
      </c>
      <c r="H22" s="28">
        <v>0.5</v>
      </c>
      <c r="I22" s="15">
        <v>92</v>
      </c>
      <c r="J22" s="15">
        <v>91</v>
      </c>
      <c r="K22" s="15">
        <v>76</v>
      </c>
      <c r="L22" s="16">
        <v>0</v>
      </c>
      <c r="M22" s="16">
        <v>0</v>
      </c>
      <c r="N22" s="16" t="s">
        <v>43</v>
      </c>
      <c r="O22" s="16">
        <v>0</v>
      </c>
      <c r="P22" s="16">
        <v>1.6</v>
      </c>
      <c r="Q22" s="16" t="s">
        <v>43</v>
      </c>
      <c r="R22" s="16">
        <v>4.8</v>
      </c>
      <c r="S22" s="44">
        <v>14.5</v>
      </c>
      <c r="T22" s="16" t="s">
        <v>58</v>
      </c>
      <c r="U22" s="17">
        <v>1001.2</v>
      </c>
      <c r="V22" s="17">
        <v>997.9</v>
      </c>
      <c r="W22" s="17">
        <v>1005</v>
      </c>
      <c r="X22" s="29">
        <v>251</v>
      </c>
      <c r="Y22" s="40">
        <v>0.7</v>
      </c>
      <c r="Z22" s="43"/>
      <c r="AA22" s="8" t="s">
        <v>68</v>
      </c>
      <c r="AB22" s="31">
        <v>5.7</v>
      </c>
      <c r="AC22" s="28">
        <v>3</v>
      </c>
      <c r="AD22" s="32">
        <v>0.2701388888888889</v>
      </c>
      <c r="AE22" s="28">
        <v>10.4</v>
      </c>
      <c r="AF22" s="32">
        <v>0.6513888888888889</v>
      </c>
      <c r="AG22" s="16">
        <v>17.7</v>
      </c>
      <c r="AH22" s="34">
        <v>0.12986111111111112</v>
      </c>
      <c r="AI22" s="16">
        <v>24.7</v>
      </c>
      <c r="AJ22" s="34">
        <v>0.9208333333333333</v>
      </c>
      <c r="AK22" s="15">
        <v>62</v>
      </c>
      <c r="AL22" s="35">
        <v>0.7041666666666666</v>
      </c>
      <c r="AM22" s="15">
        <v>95</v>
      </c>
      <c r="AN22" s="35">
        <v>0.5256944444444445</v>
      </c>
      <c r="AO22" s="17">
        <v>997.5</v>
      </c>
      <c r="AP22" s="36">
        <v>0.5638888888888889</v>
      </c>
      <c r="AQ22" s="17">
        <v>1009.4</v>
      </c>
      <c r="AR22" s="36">
        <v>0.0006944444444444445</v>
      </c>
    </row>
    <row r="23" spans="1:44" ht="14.25">
      <c r="A23" s="8" t="s">
        <v>69</v>
      </c>
      <c r="B23" s="25">
        <v>0.2</v>
      </c>
      <c r="C23" s="25">
        <v>6.7</v>
      </c>
      <c r="D23" s="25">
        <v>8.4</v>
      </c>
      <c r="E23" s="25">
        <v>8.4</v>
      </c>
      <c r="F23" s="26">
        <f>SUM(List1!B23:E23)/4</f>
        <v>5.925</v>
      </c>
      <c r="G23" s="27">
        <v>10</v>
      </c>
      <c r="H23" s="28">
        <v>1.2</v>
      </c>
      <c r="I23" s="15">
        <v>91</v>
      </c>
      <c r="J23" s="15">
        <v>81</v>
      </c>
      <c r="K23" s="15">
        <v>95</v>
      </c>
      <c r="L23" s="16">
        <v>0</v>
      </c>
      <c r="M23" s="16">
        <v>0</v>
      </c>
      <c r="N23" s="16" t="s">
        <v>43</v>
      </c>
      <c r="O23" s="16">
        <v>6.4</v>
      </c>
      <c r="P23" s="16">
        <v>17.7</v>
      </c>
      <c r="Q23" s="16" t="s">
        <v>54</v>
      </c>
      <c r="R23" s="16">
        <v>0</v>
      </c>
      <c r="S23" s="44">
        <v>1.6</v>
      </c>
      <c r="T23" s="16" t="s">
        <v>43</v>
      </c>
      <c r="U23" s="17">
        <v>1010.4</v>
      </c>
      <c r="V23" s="17">
        <v>1007.3</v>
      </c>
      <c r="W23" s="17">
        <v>1004.6</v>
      </c>
      <c r="X23" s="29">
        <v>624</v>
      </c>
      <c r="Y23" s="40">
        <v>5.3</v>
      </c>
      <c r="Z23" s="43"/>
      <c r="AA23" s="8" t="s">
        <v>69</v>
      </c>
      <c r="AB23" s="31">
        <v>5.9</v>
      </c>
      <c r="AC23" s="28">
        <v>-0.1</v>
      </c>
      <c r="AD23" s="32">
        <v>0.26458333333333334</v>
      </c>
      <c r="AE23" s="37">
        <v>11.2</v>
      </c>
      <c r="AF23" s="32">
        <v>0.5041666666666667</v>
      </c>
      <c r="AG23" s="16">
        <v>17.7</v>
      </c>
      <c r="AH23" s="34">
        <v>0.6340277777777777</v>
      </c>
      <c r="AI23" s="33">
        <v>25.7</v>
      </c>
      <c r="AJ23" s="34">
        <v>0.6451388888888889</v>
      </c>
      <c r="AK23" s="15">
        <v>59</v>
      </c>
      <c r="AL23" s="35">
        <v>0.5111111111111111</v>
      </c>
      <c r="AM23" s="15">
        <v>95</v>
      </c>
      <c r="AN23" s="35">
        <v>0.8520833333333334</v>
      </c>
      <c r="AO23" s="41">
        <v>1004.3</v>
      </c>
      <c r="AP23" s="36">
        <v>0.7145833333333333</v>
      </c>
      <c r="AQ23" s="17">
        <v>1011.1</v>
      </c>
      <c r="AR23" s="36">
        <v>0.32430555555555557</v>
      </c>
    </row>
    <row r="24" spans="1:44" ht="14.25">
      <c r="A24" s="8" t="s">
        <v>70</v>
      </c>
      <c r="B24" s="25">
        <v>7.7</v>
      </c>
      <c r="C24" s="25">
        <v>12.3</v>
      </c>
      <c r="D24" s="25">
        <v>10.8</v>
      </c>
      <c r="E24" s="25">
        <v>10.8</v>
      </c>
      <c r="F24" s="26">
        <f>SUM(List1!B24:E24)/4</f>
        <v>10.400000000000002</v>
      </c>
      <c r="G24" s="27">
        <v>0.4</v>
      </c>
      <c r="H24" s="28">
        <v>0.55</v>
      </c>
      <c r="I24" s="15">
        <v>92</v>
      </c>
      <c r="J24" s="15">
        <v>79</v>
      </c>
      <c r="K24" s="15">
        <v>79</v>
      </c>
      <c r="L24" s="16" t="s">
        <v>71</v>
      </c>
      <c r="M24" s="16" t="s">
        <v>71</v>
      </c>
      <c r="N24" s="16" t="s">
        <v>71</v>
      </c>
      <c r="O24" s="16" t="s">
        <v>71</v>
      </c>
      <c r="P24" s="16" t="s">
        <v>71</v>
      </c>
      <c r="Q24" s="16" t="s">
        <v>71</v>
      </c>
      <c r="R24" s="16">
        <v>0</v>
      </c>
      <c r="S24" s="44">
        <v>16.1</v>
      </c>
      <c r="T24" s="16" t="s">
        <v>43</v>
      </c>
      <c r="U24" s="17">
        <v>1008.4</v>
      </c>
      <c r="V24" s="17">
        <v>1008.4</v>
      </c>
      <c r="W24" s="17">
        <v>1007.3</v>
      </c>
      <c r="X24" s="29">
        <v>387</v>
      </c>
      <c r="Y24" s="40">
        <v>0.5</v>
      </c>
      <c r="Z24" s="43"/>
      <c r="AA24" s="8" t="s">
        <v>70</v>
      </c>
      <c r="AB24" s="31">
        <v>10.4</v>
      </c>
      <c r="AC24" s="28">
        <v>7.7</v>
      </c>
      <c r="AD24" s="32">
        <v>0.2826388888888889</v>
      </c>
      <c r="AE24" s="28">
        <v>13</v>
      </c>
      <c r="AF24" s="32">
        <v>0.6152777777777778</v>
      </c>
      <c r="AG24" s="16">
        <v>14.5</v>
      </c>
      <c r="AH24" s="34">
        <v>0.8354166666666667</v>
      </c>
      <c r="AI24" s="16">
        <v>25.7</v>
      </c>
      <c r="AJ24" s="34">
        <v>0.8458333333333333</v>
      </c>
      <c r="AK24" s="15">
        <v>78</v>
      </c>
      <c r="AL24" s="35">
        <v>0.61875</v>
      </c>
      <c r="AM24" s="15">
        <v>93</v>
      </c>
      <c r="AN24" s="35">
        <v>0.0020833333333333333</v>
      </c>
      <c r="AO24" s="17">
        <v>1005.3</v>
      </c>
      <c r="AP24" s="36">
        <v>0.0020833333333333333</v>
      </c>
      <c r="AQ24" s="17">
        <v>1009.4</v>
      </c>
      <c r="AR24" s="36">
        <v>0.42638888888888893</v>
      </c>
    </row>
    <row r="25" spans="1:44" ht="14.25">
      <c r="A25" s="8" t="s">
        <v>72</v>
      </c>
      <c r="B25" s="25">
        <v>9.3</v>
      </c>
      <c r="C25" s="25">
        <v>13.3</v>
      </c>
      <c r="D25" s="25">
        <v>8.7</v>
      </c>
      <c r="E25" s="25">
        <v>8.7</v>
      </c>
      <c r="F25" s="26">
        <f>SUM(List1!B25:E25)/4</f>
        <v>10</v>
      </c>
      <c r="G25" s="27">
        <v>3.2</v>
      </c>
      <c r="H25" s="28">
        <v>1.3</v>
      </c>
      <c r="I25" s="15">
        <v>78</v>
      </c>
      <c r="J25" s="15">
        <v>68</v>
      </c>
      <c r="K25" s="15">
        <v>86</v>
      </c>
      <c r="L25" s="16">
        <v>16.1</v>
      </c>
      <c r="M25" s="16">
        <v>22.5</v>
      </c>
      <c r="N25" s="16" t="s">
        <v>39</v>
      </c>
      <c r="O25" s="16">
        <v>14.5</v>
      </c>
      <c r="P25" s="16">
        <v>24.1</v>
      </c>
      <c r="Q25" s="16" t="s">
        <v>39</v>
      </c>
      <c r="R25" s="16">
        <v>0</v>
      </c>
      <c r="S25" s="44">
        <v>4.8</v>
      </c>
      <c r="T25" s="16" t="s">
        <v>43</v>
      </c>
      <c r="U25" s="17">
        <v>1007.7</v>
      </c>
      <c r="V25" s="17">
        <v>1008.4</v>
      </c>
      <c r="W25" s="17">
        <v>1011.1</v>
      </c>
      <c r="X25" s="29">
        <v>506</v>
      </c>
      <c r="Y25" s="40">
        <v>0.8</v>
      </c>
      <c r="Z25" s="43"/>
      <c r="AA25" s="8" t="s">
        <v>72</v>
      </c>
      <c r="AB25" s="31">
        <v>10</v>
      </c>
      <c r="AC25" s="28">
        <v>6.8</v>
      </c>
      <c r="AD25" s="32">
        <v>0.9944444444444445</v>
      </c>
      <c r="AE25" s="28">
        <v>14</v>
      </c>
      <c r="AF25" s="32">
        <v>0.5638888888888889</v>
      </c>
      <c r="AG25" s="16">
        <v>22.5</v>
      </c>
      <c r="AH25" s="34">
        <v>0.4965277777777778</v>
      </c>
      <c r="AI25" s="16">
        <v>27.4</v>
      </c>
      <c r="AJ25" s="34">
        <v>0.057638888888888885</v>
      </c>
      <c r="AK25" s="15">
        <v>66</v>
      </c>
      <c r="AL25" s="35">
        <v>0.5638888888888889</v>
      </c>
      <c r="AM25" s="15">
        <v>92</v>
      </c>
      <c r="AN25" s="35">
        <v>0.9868055555555556</v>
      </c>
      <c r="AO25" s="17">
        <v>1006.3</v>
      </c>
      <c r="AP25" s="36">
        <v>0.004166666666666667</v>
      </c>
      <c r="AQ25" s="17">
        <v>1013.1</v>
      </c>
      <c r="AR25" s="36">
        <v>0.9868055555555556</v>
      </c>
    </row>
    <row r="26" spans="1:44" ht="14.25">
      <c r="A26" s="8" t="s">
        <v>73</v>
      </c>
      <c r="B26" s="25">
        <v>4.3</v>
      </c>
      <c r="C26" s="25">
        <v>8.4</v>
      </c>
      <c r="D26" s="25">
        <v>5.5</v>
      </c>
      <c r="E26" s="25">
        <v>5.5</v>
      </c>
      <c r="F26" s="26">
        <f>SUM(List1!B26:E26)/4</f>
        <v>5.925</v>
      </c>
      <c r="G26" s="27">
        <v>3.4</v>
      </c>
      <c r="H26" s="37">
        <v>1.8</v>
      </c>
      <c r="I26" s="15">
        <v>89</v>
      </c>
      <c r="J26" s="15">
        <v>72</v>
      </c>
      <c r="K26" s="15">
        <v>82</v>
      </c>
      <c r="L26" s="16">
        <v>8</v>
      </c>
      <c r="M26" s="16">
        <v>16.1</v>
      </c>
      <c r="N26" s="16" t="s">
        <v>47</v>
      </c>
      <c r="O26" s="16">
        <v>12.9</v>
      </c>
      <c r="P26" s="16">
        <v>25.7</v>
      </c>
      <c r="Q26" s="16" t="s">
        <v>74</v>
      </c>
      <c r="R26" s="16">
        <v>6.4</v>
      </c>
      <c r="S26" s="44">
        <v>14.5</v>
      </c>
      <c r="T26" s="16" t="s">
        <v>47</v>
      </c>
      <c r="U26" s="17">
        <v>1015.1</v>
      </c>
      <c r="V26" s="17">
        <v>1016.8</v>
      </c>
      <c r="W26" s="17">
        <v>1017.8</v>
      </c>
      <c r="X26" s="29">
        <v>719</v>
      </c>
      <c r="Y26" s="40">
        <v>1.1</v>
      </c>
      <c r="AA26" s="8" t="s">
        <v>73</v>
      </c>
      <c r="AB26" s="31">
        <v>5.9</v>
      </c>
      <c r="AC26" s="28">
        <v>4</v>
      </c>
      <c r="AD26" s="32">
        <v>0.20694444444444443</v>
      </c>
      <c r="AE26" s="28">
        <v>8.5</v>
      </c>
      <c r="AF26" s="32">
        <v>0.5180555555555556</v>
      </c>
      <c r="AG26" s="33">
        <v>22.5</v>
      </c>
      <c r="AH26" s="34">
        <v>0.6083333333333334</v>
      </c>
      <c r="AI26" s="16">
        <v>29</v>
      </c>
      <c r="AJ26" s="34">
        <v>0.51875</v>
      </c>
      <c r="AK26" s="15">
        <v>71</v>
      </c>
      <c r="AL26" s="35">
        <v>0.5236111111111111</v>
      </c>
      <c r="AM26" s="15">
        <v>93</v>
      </c>
      <c r="AN26" s="35">
        <v>0.01875</v>
      </c>
      <c r="AO26" s="17">
        <v>1013.1</v>
      </c>
      <c r="AP26" s="36">
        <v>0.001388888888888889</v>
      </c>
      <c r="AQ26" s="17">
        <v>1017.8</v>
      </c>
      <c r="AR26" s="36">
        <v>0.8076388888888888</v>
      </c>
    </row>
    <row r="27" spans="1:44" ht="14.25">
      <c r="A27" s="8" t="s">
        <v>75</v>
      </c>
      <c r="B27" s="25">
        <v>0.9</v>
      </c>
      <c r="C27" s="25">
        <v>9.9</v>
      </c>
      <c r="D27" s="25">
        <v>6.3</v>
      </c>
      <c r="E27" s="25">
        <v>6.3</v>
      </c>
      <c r="F27" s="26">
        <f>SUM(List1!B27:E27)/4</f>
        <v>5.85</v>
      </c>
      <c r="G27" s="27">
        <v>0</v>
      </c>
      <c r="H27" s="28">
        <v>0.8</v>
      </c>
      <c r="I27" s="15">
        <v>94</v>
      </c>
      <c r="J27" s="15">
        <v>79</v>
      </c>
      <c r="K27" s="15">
        <v>92</v>
      </c>
      <c r="L27" s="16">
        <v>0</v>
      </c>
      <c r="M27" s="33">
        <v>0</v>
      </c>
      <c r="N27" s="16" t="s">
        <v>43</v>
      </c>
      <c r="O27" s="16">
        <v>6.4</v>
      </c>
      <c r="P27" s="16">
        <v>9.7</v>
      </c>
      <c r="Q27" s="16" t="s">
        <v>52</v>
      </c>
      <c r="R27" s="16">
        <v>0</v>
      </c>
      <c r="S27" s="44">
        <v>6.4</v>
      </c>
      <c r="T27" s="16" t="s">
        <v>43</v>
      </c>
      <c r="U27" s="17">
        <v>1017.5</v>
      </c>
      <c r="V27" s="17">
        <v>1017.5</v>
      </c>
      <c r="W27" s="17">
        <v>1020.9</v>
      </c>
      <c r="X27" s="29">
        <v>390</v>
      </c>
      <c r="Y27" s="40">
        <v>1.3</v>
      </c>
      <c r="Z27" s="46"/>
      <c r="AA27" s="8" t="s">
        <v>75</v>
      </c>
      <c r="AB27" s="31">
        <v>5.9</v>
      </c>
      <c r="AC27" s="28">
        <v>0.5</v>
      </c>
      <c r="AD27" s="32">
        <v>0.24583333333333335</v>
      </c>
      <c r="AE27" s="28">
        <v>10.3</v>
      </c>
      <c r="AF27" s="32">
        <v>0.5499999999999999</v>
      </c>
      <c r="AG27" s="16">
        <v>8</v>
      </c>
      <c r="AH27" s="34">
        <v>0.65625</v>
      </c>
      <c r="AI27" s="16">
        <v>14.5</v>
      </c>
      <c r="AJ27" s="34">
        <v>0.5604166666666667</v>
      </c>
      <c r="AK27" s="15">
        <v>77</v>
      </c>
      <c r="AL27" s="35">
        <v>0.5291666666666667</v>
      </c>
      <c r="AM27" s="15">
        <v>96</v>
      </c>
      <c r="AN27" s="35">
        <v>0.3506944444444444</v>
      </c>
      <c r="AO27" s="17">
        <v>1016.8</v>
      </c>
      <c r="AP27" s="36">
        <v>0.17638888888888887</v>
      </c>
      <c r="AQ27" s="17">
        <v>1022.2</v>
      </c>
      <c r="AR27" s="36">
        <v>0.9604166666666667</v>
      </c>
    </row>
    <row r="28" spans="1:44" ht="14.25">
      <c r="A28" s="8" t="s">
        <v>76</v>
      </c>
      <c r="B28" s="25">
        <v>5.4</v>
      </c>
      <c r="C28" s="25">
        <v>10.9</v>
      </c>
      <c r="D28" s="25">
        <v>3.6</v>
      </c>
      <c r="E28" s="25">
        <v>3.6</v>
      </c>
      <c r="F28" s="26">
        <f>SUM(List1!B28:E28)/4</f>
        <v>5.875</v>
      </c>
      <c r="G28" s="27">
        <v>0</v>
      </c>
      <c r="H28" s="28">
        <v>0.7</v>
      </c>
      <c r="I28" s="15">
        <v>93</v>
      </c>
      <c r="J28" s="15">
        <v>59</v>
      </c>
      <c r="K28" s="15">
        <v>81</v>
      </c>
      <c r="L28" s="16">
        <v>1.6</v>
      </c>
      <c r="M28" s="16">
        <v>4.8</v>
      </c>
      <c r="N28" s="16" t="s">
        <v>77</v>
      </c>
      <c r="O28" s="16">
        <v>0</v>
      </c>
      <c r="P28" s="16">
        <v>20.9</v>
      </c>
      <c r="Q28" s="16" t="s">
        <v>43</v>
      </c>
      <c r="R28" s="16">
        <v>0</v>
      </c>
      <c r="S28" s="44">
        <v>0</v>
      </c>
      <c r="T28" s="16" t="s">
        <v>43</v>
      </c>
      <c r="U28" s="17">
        <v>1026.6</v>
      </c>
      <c r="V28" s="17">
        <v>1029.3</v>
      </c>
      <c r="W28" s="17">
        <v>1031</v>
      </c>
      <c r="X28" s="29">
        <v>911</v>
      </c>
      <c r="Y28" s="40">
        <v>5.5</v>
      </c>
      <c r="Z28" s="43"/>
      <c r="AA28" s="8" t="s">
        <v>76</v>
      </c>
      <c r="AB28" s="31">
        <v>5.9</v>
      </c>
      <c r="AC28" s="28">
        <v>0.8</v>
      </c>
      <c r="AD28" s="32">
        <v>0.9833333333333334</v>
      </c>
      <c r="AE28" s="28">
        <v>11.2</v>
      </c>
      <c r="AF28" s="32">
        <v>0.6166666666666667</v>
      </c>
      <c r="AG28" s="16">
        <v>17.7</v>
      </c>
      <c r="AH28" s="34">
        <v>0.4256944444444445</v>
      </c>
      <c r="AI28" s="16">
        <v>27.4</v>
      </c>
      <c r="AJ28" s="34">
        <v>0.6083333333333334</v>
      </c>
      <c r="AK28" s="15">
        <v>58</v>
      </c>
      <c r="AL28" s="35">
        <v>0.61875</v>
      </c>
      <c r="AM28" s="15">
        <v>94</v>
      </c>
      <c r="AN28" s="35">
        <v>0.016666666666666666</v>
      </c>
      <c r="AO28" s="17">
        <v>1022.2</v>
      </c>
      <c r="AP28" s="36">
        <v>0.002777777777777778</v>
      </c>
      <c r="AQ28" s="17">
        <v>1031.4</v>
      </c>
      <c r="AR28" s="36">
        <v>0.9972222222222222</v>
      </c>
    </row>
    <row r="29" spans="1:44" ht="14.25">
      <c r="A29" s="8" t="s">
        <v>78</v>
      </c>
      <c r="B29" s="25">
        <v>-0.1</v>
      </c>
      <c r="C29" s="25">
        <v>12.2</v>
      </c>
      <c r="D29" s="25">
        <v>4.3</v>
      </c>
      <c r="E29" s="25">
        <v>4.3</v>
      </c>
      <c r="F29" s="26">
        <f>SUM(List1!B29:E29)/4</f>
        <v>5.175</v>
      </c>
      <c r="G29" s="27">
        <v>0</v>
      </c>
      <c r="H29" s="28">
        <v>2</v>
      </c>
      <c r="I29" s="15">
        <v>94</v>
      </c>
      <c r="J29" s="15">
        <v>48</v>
      </c>
      <c r="K29" s="15">
        <v>74</v>
      </c>
      <c r="L29" s="16">
        <v>0</v>
      </c>
      <c r="M29" s="16">
        <v>0</v>
      </c>
      <c r="N29" s="16" t="s">
        <v>43</v>
      </c>
      <c r="O29" s="16">
        <v>3.2</v>
      </c>
      <c r="P29" s="16">
        <v>22.5</v>
      </c>
      <c r="Q29" s="16" t="s">
        <v>59</v>
      </c>
      <c r="R29" s="16">
        <v>0</v>
      </c>
      <c r="S29" s="44">
        <v>0</v>
      </c>
      <c r="T29" s="16" t="s">
        <v>43</v>
      </c>
      <c r="U29" s="17">
        <v>1030.4</v>
      </c>
      <c r="V29" s="17">
        <v>1026.6</v>
      </c>
      <c r="W29" s="17">
        <v>1023.9</v>
      </c>
      <c r="X29" s="29">
        <v>657</v>
      </c>
      <c r="Y29" s="40">
        <v>7.6</v>
      </c>
      <c r="Z29" s="43"/>
      <c r="AA29" s="8" t="s">
        <v>78</v>
      </c>
      <c r="AB29" s="31">
        <v>5.2</v>
      </c>
      <c r="AC29" s="28">
        <v>-1.1</v>
      </c>
      <c r="AD29" s="32">
        <v>0.14375</v>
      </c>
      <c r="AE29" s="28">
        <v>12.2</v>
      </c>
      <c r="AF29" s="32">
        <v>0.5833333333333334</v>
      </c>
      <c r="AG29" s="16">
        <v>14.5</v>
      </c>
      <c r="AH29" s="34">
        <v>0.5590277777777778</v>
      </c>
      <c r="AI29" s="16">
        <v>24.1</v>
      </c>
      <c r="AJ29" s="34">
        <v>0.6812499999999999</v>
      </c>
      <c r="AK29" s="15">
        <v>44</v>
      </c>
      <c r="AL29" s="35">
        <v>0.5694444444444444</v>
      </c>
      <c r="AM29" s="15">
        <v>94</v>
      </c>
      <c r="AN29" s="35">
        <v>0.26319444444444445</v>
      </c>
      <c r="AO29" s="17">
        <v>1023.2</v>
      </c>
      <c r="AP29" s="36">
        <v>0.8138888888888889</v>
      </c>
      <c r="AQ29" s="17">
        <v>1031.4</v>
      </c>
      <c r="AR29" s="36">
        <v>0.004166666666666667</v>
      </c>
    </row>
    <row r="30" spans="1:44" ht="14.25">
      <c r="A30" s="8" t="s">
        <v>79</v>
      </c>
      <c r="B30" s="25">
        <v>-0.8</v>
      </c>
      <c r="C30" s="25">
        <v>11.4</v>
      </c>
      <c r="D30" s="25">
        <v>5.3</v>
      </c>
      <c r="E30" s="25">
        <v>5.3</v>
      </c>
      <c r="F30" s="26">
        <f>SUM(List1!B30:E30)/4</f>
        <v>5.3</v>
      </c>
      <c r="G30" s="42">
        <v>0</v>
      </c>
      <c r="H30" s="28">
        <v>2.65</v>
      </c>
      <c r="I30" s="15">
        <v>91</v>
      </c>
      <c r="J30" s="15">
        <v>42</v>
      </c>
      <c r="K30" s="15">
        <v>59</v>
      </c>
      <c r="L30" s="16">
        <v>0</v>
      </c>
      <c r="M30" s="16">
        <v>0</v>
      </c>
      <c r="N30" s="16" t="s">
        <v>43</v>
      </c>
      <c r="O30" s="16">
        <v>1.6</v>
      </c>
      <c r="P30" s="16">
        <v>20.9</v>
      </c>
      <c r="Q30" s="16" t="s">
        <v>44</v>
      </c>
      <c r="R30" s="16">
        <v>1.6</v>
      </c>
      <c r="S30" s="44">
        <v>3.2</v>
      </c>
      <c r="T30" s="16" t="s">
        <v>80</v>
      </c>
      <c r="U30" s="17">
        <v>1024.6</v>
      </c>
      <c r="V30" s="17">
        <v>1026.3</v>
      </c>
      <c r="W30" s="17">
        <v>1026.6</v>
      </c>
      <c r="X30" s="29">
        <v>703</v>
      </c>
      <c r="Y30" s="40">
        <v>10.7</v>
      </c>
      <c r="Z30" s="43"/>
      <c r="AA30" s="8" t="s">
        <v>79</v>
      </c>
      <c r="AB30" s="31">
        <v>5.3</v>
      </c>
      <c r="AC30" s="28">
        <v>-0.8</v>
      </c>
      <c r="AD30" s="32">
        <v>0.28888888888888886</v>
      </c>
      <c r="AE30" s="28">
        <v>12.3</v>
      </c>
      <c r="AF30" s="32">
        <v>0.6486111111111111</v>
      </c>
      <c r="AG30" s="16">
        <v>20.9</v>
      </c>
      <c r="AH30" s="34">
        <v>0.45625000000000004</v>
      </c>
      <c r="AI30" s="16">
        <v>24.1</v>
      </c>
      <c r="AJ30" s="34">
        <v>0.5256944444444445</v>
      </c>
      <c r="AK30" s="15">
        <v>32</v>
      </c>
      <c r="AL30" s="35">
        <v>0.7083333333333334</v>
      </c>
      <c r="AM30" s="15">
        <v>93</v>
      </c>
      <c r="AN30" s="35">
        <v>0.3166666666666667</v>
      </c>
      <c r="AO30" s="17">
        <v>1023.9</v>
      </c>
      <c r="AP30" s="36">
        <v>0.04444444444444444</v>
      </c>
      <c r="AQ30" s="17">
        <v>1027.7</v>
      </c>
      <c r="AR30" s="36">
        <v>0.9909722222222223</v>
      </c>
    </row>
    <row r="31" spans="1:44" ht="14.25">
      <c r="A31" s="8" t="s">
        <v>81</v>
      </c>
      <c r="B31" s="25">
        <v>-0.7</v>
      </c>
      <c r="C31" s="25">
        <v>17.8</v>
      </c>
      <c r="D31" s="25">
        <v>9.4</v>
      </c>
      <c r="E31" s="25">
        <v>9.4</v>
      </c>
      <c r="F31" s="26">
        <f>SUM(List1!B31:E31)/4</f>
        <v>8.975</v>
      </c>
      <c r="G31" s="27">
        <v>0</v>
      </c>
      <c r="H31" s="28">
        <v>2.8</v>
      </c>
      <c r="I31" s="15">
        <v>82</v>
      </c>
      <c r="J31" s="15">
        <v>38</v>
      </c>
      <c r="K31" s="15">
        <v>56</v>
      </c>
      <c r="L31" s="16">
        <v>0</v>
      </c>
      <c r="M31" s="16">
        <v>3.2</v>
      </c>
      <c r="N31" s="16" t="s">
        <v>43</v>
      </c>
      <c r="O31" s="16">
        <v>0</v>
      </c>
      <c r="P31" s="16">
        <v>12.9</v>
      </c>
      <c r="Q31" s="16" t="s">
        <v>43</v>
      </c>
      <c r="R31" s="16">
        <v>0</v>
      </c>
      <c r="S31" s="44">
        <v>1.6</v>
      </c>
      <c r="T31" s="16" t="s">
        <v>43</v>
      </c>
      <c r="U31" s="17">
        <v>1027.7</v>
      </c>
      <c r="V31" s="17">
        <v>1026.3</v>
      </c>
      <c r="W31" s="17">
        <v>1024.3</v>
      </c>
      <c r="X31" s="29">
        <v>684</v>
      </c>
      <c r="Y31" s="40">
        <v>10.3</v>
      </c>
      <c r="Z31" s="43"/>
      <c r="AA31" s="8" t="s">
        <v>81</v>
      </c>
      <c r="AB31" s="31">
        <v>9</v>
      </c>
      <c r="AC31" s="28">
        <v>-0.8</v>
      </c>
      <c r="AD31" s="32">
        <v>0.24305555555555558</v>
      </c>
      <c r="AE31" s="28">
        <v>18.6</v>
      </c>
      <c r="AF31" s="32">
        <v>0.6229166666666667</v>
      </c>
      <c r="AG31" s="16">
        <v>11.3</v>
      </c>
      <c r="AH31" s="34">
        <v>0.4618055555555555</v>
      </c>
      <c r="AI31" s="16">
        <v>17.7</v>
      </c>
      <c r="AJ31" s="34">
        <v>0.6055555555555556</v>
      </c>
      <c r="AK31" s="15">
        <v>27</v>
      </c>
      <c r="AL31" s="35">
        <v>0.6763888888888888</v>
      </c>
      <c r="AM31" s="15">
        <v>82</v>
      </c>
      <c r="AN31" s="35">
        <v>0.2361111111111111</v>
      </c>
      <c r="AO31" s="17">
        <v>1023.9</v>
      </c>
      <c r="AP31" s="36">
        <v>0.7722222222222223</v>
      </c>
      <c r="AQ31" s="17">
        <v>1028</v>
      </c>
      <c r="AR31" s="36">
        <v>0.3534722222222222</v>
      </c>
    </row>
    <row r="32" spans="1:44" ht="14.25">
      <c r="A32" s="8" t="s">
        <v>82</v>
      </c>
      <c r="B32" s="25">
        <v>2.7</v>
      </c>
      <c r="C32" s="25">
        <v>22.6</v>
      </c>
      <c r="D32" s="25">
        <v>13</v>
      </c>
      <c r="E32" s="25">
        <v>13</v>
      </c>
      <c r="F32" s="26">
        <f>SUM(List1!B32:E32)/4</f>
        <v>12.825000000000001</v>
      </c>
      <c r="G32" s="27">
        <v>0</v>
      </c>
      <c r="H32" s="28">
        <v>3.45</v>
      </c>
      <c r="I32" s="15">
        <v>80</v>
      </c>
      <c r="J32" s="15">
        <v>34</v>
      </c>
      <c r="K32" s="15">
        <v>54</v>
      </c>
      <c r="L32" s="16">
        <v>0</v>
      </c>
      <c r="M32" s="33">
        <v>0</v>
      </c>
      <c r="N32" s="16" t="s">
        <v>43</v>
      </c>
      <c r="O32" s="16">
        <v>8</v>
      </c>
      <c r="P32" s="16">
        <v>14.5</v>
      </c>
      <c r="Q32" s="16" t="s">
        <v>67</v>
      </c>
      <c r="R32" s="16">
        <v>0</v>
      </c>
      <c r="S32" s="44">
        <v>1.6</v>
      </c>
      <c r="T32" s="16" t="s">
        <v>43</v>
      </c>
      <c r="U32" s="17">
        <v>1022.2</v>
      </c>
      <c r="V32" s="17">
        <v>1021.6</v>
      </c>
      <c r="W32" s="17">
        <v>1020.2</v>
      </c>
      <c r="X32" s="29">
        <v>694</v>
      </c>
      <c r="Y32" s="40">
        <v>10.4</v>
      </c>
      <c r="Z32" s="43"/>
      <c r="AA32" s="8" t="s">
        <v>82</v>
      </c>
      <c r="AB32" s="31">
        <v>12.8</v>
      </c>
      <c r="AC32" s="28">
        <v>2.2</v>
      </c>
      <c r="AD32" s="32">
        <v>0.2652777777777778</v>
      </c>
      <c r="AE32" s="28">
        <v>23.2</v>
      </c>
      <c r="AF32" s="32">
        <v>0.6256944444444444</v>
      </c>
      <c r="AG32" s="16">
        <v>12.9</v>
      </c>
      <c r="AH32" s="34">
        <v>0.5701388888888889</v>
      </c>
      <c r="AI32" s="16">
        <v>22.5</v>
      </c>
      <c r="AJ32" s="34">
        <v>0.6993055555555555</v>
      </c>
      <c r="AK32" s="15">
        <v>32</v>
      </c>
      <c r="AL32" s="35">
        <v>0.5388888888888889</v>
      </c>
      <c r="AM32" s="15">
        <v>82</v>
      </c>
      <c r="AN32" s="35">
        <v>0.26875</v>
      </c>
      <c r="AO32" s="17">
        <v>1019.5</v>
      </c>
      <c r="AP32" s="36">
        <v>0.7201388888888889</v>
      </c>
      <c r="AQ32" s="17">
        <v>1023.9</v>
      </c>
      <c r="AR32" s="36">
        <v>0</v>
      </c>
    </row>
    <row r="33" spans="1:44" ht="14.25">
      <c r="A33" s="8" t="s">
        <v>83</v>
      </c>
      <c r="B33" s="25">
        <v>9.9</v>
      </c>
      <c r="C33" s="25">
        <v>17.3</v>
      </c>
      <c r="D33" s="25">
        <v>11.2</v>
      </c>
      <c r="E33" s="25">
        <v>11.2</v>
      </c>
      <c r="F33" s="26">
        <f>SUM(List1!B33:E33)/4</f>
        <v>12.4</v>
      </c>
      <c r="G33" s="27">
        <v>1.2</v>
      </c>
      <c r="H33" s="28">
        <v>1.55</v>
      </c>
      <c r="I33" s="15">
        <v>71</v>
      </c>
      <c r="J33" s="15">
        <v>52</v>
      </c>
      <c r="K33" s="15">
        <v>85</v>
      </c>
      <c r="L33" s="16">
        <v>1.6</v>
      </c>
      <c r="M33" s="33">
        <v>4.8</v>
      </c>
      <c r="N33" s="16" t="s">
        <v>56</v>
      </c>
      <c r="O33" s="16">
        <v>6.4</v>
      </c>
      <c r="P33" s="16">
        <v>30.6</v>
      </c>
      <c r="Q33" s="16" t="s">
        <v>39</v>
      </c>
      <c r="R33" s="16">
        <v>0</v>
      </c>
      <c r="S33" s="44">
        <v>0</v>
      </c>
      <c r="T33" s="16" t="s">
        <v>43</v>
      </c>
      <c r="U33" s="17">
        <v>1020.9</v>
      </c>
      <c r="V33" s="17">
        <v>1021.2</v>
      </c>
      <c r="W33" s="17">
        <v>1022.6</v>
      </c>
      <c r="X33" s="29">
        <v>865</v>
      </c>
      <c r="Y33" s="40">
        <v>2.3</v>
      </c>
      <c r="Z33" s="43"/>
      <c r="AA33" s="8" t="s">
        <v>83</v>
      </c>
      <c r="AB33" s="31">
        <v>12.4</v>
      </c>
      <c r="AC33" s="28">
        <v>6.8</v>
      </c>
      <c r="AD33" s="32">
        <v>0.041666666666666664</v>
      </c>
      <c r="AE33" s="28">
        <v>18.2</v>
      </c>
      <c r="AF33" s="32">
        <v>0.5354166666666667</v>
      </c>
      <c r="AG33" s="16">
        <v>24.1</v>
      </c>
      <c r="AH33" s="34">
        <v>0.5354166666666667</v>
      </c>
      <c r="AI33" s="16">
        <v>33.8</v>
      </c>
      <c r="AJ33" s="34">
        <v>0.54375</v>
      </c>
      <c r="AK33" s="15">
        <v>50</v>
      </c>
      <c r="AL33" s="35">
        <v>0.5402777777777777</v>
      </c>
      <c r="AM33" s="15">
        <v>91</v>
      </c>
      <c r="AN33" s="35">
        <v>0.9618055555555556</v>
      </c>
      <c r="AO33" s="17">
        <v>1020.5</v>
      </c>
      <c r="AP33" s="36">
        <v>0.1673611111111111</v>
      </c>
      <c r="AQ33" s="17">
        <v>1024.3</v>
      </c>
      <c r="AR33" s="36">
        <v>0.9722222222222222</v>
      </c>
    </row>
    <row r="34" spans="1:44" ht="14.25">
      <c r="A34" s="8" t="s">
        <v>84</v>
      </c>
      <c r="B34" s="25">
        <v>9.7</v>
      </c>
      <c r="C34" s="25">
        <v>14.6</v>
      </c>
      <c r="D34" s="25">
        <v>13.3</v>
      </c>
      <c r="E34" s="25">
        <v>13.3</v>
      </c>
      <c r="F34" s="26">
        <f>SUM(List1!B34:E34)/4</f>
        <v>12.725000000000001</v>
      </c>
      <c r="G34" s="27">
        <v>2</v>
      </c>
      <c r="H34" s="28">
        <v>0.8</v>
      </c>
      <c r="I34" s="15">
        <v>95</v>
      </c>
      <c r="J34" s="15">
        <v>81</v>
      </c>
      <c r="K34" s="15">
        <v>77</v>
      </c>
      <c r="L34" s="16">
        <v>3.2</v>
      </c>
      <c r="M34" s="33">
        <v>6.4</v>
      </c>
      <c r="N34" s="16" t="s">
        <v>41</v>
      </c>
      <c r="O34" s="16">
        <v>1.6</v>
      </c>
      <c r="P34" s="16">
        <v>16.1</v>
      </c>
      <c r="Q34" s="16" t="s">
        <v>56</v>
      </c>
      <c r="R34" s="16">
        <v>0</v>
      </c>
      <c r="S34" s="44">
        <v>1.6</v>
      </c>
      <c r="T34" s="16" t="s">
        <v>43</v>
      </c>
      <c r="U34" s="17">
        <v>1025.3</v>
      </c>
      <c r="V34" s="17">
        <v>1026.3</v>
      </c>
      <c r="W34" s="17">
        <v>1024.9</v>
      </c>
      <c r="X34" s="29">
        <v>420</v>
      </c>
      <c r="Y34" s="47">
        <v>1.1</v>
      </c>
      <c r="Z34" s="43"/>
      <c r="AA34" s="8" t="s">
        <v>84</v>
      </c>
      <c r="AB34" s="31">
        <v>12.7</v>
      </c>
      <c r="AC34" s="28">
        <v>9.6</v>
      </c>
      <c r="AD34" s="32">
        <v>0.2881944444444444</v>
      </c>
      <c r="AE34" s="28">
        <v>16.4</v>
      </c>
      <c r="AF34" s="32">
        <v>0.6965277777777777</v>
      </c>
      <c r="AG34" s="16">
        <v>11.3</v>
      </c>
      <c r="AH34" s="34">
        <v>0.7250000000000001</v>
      </c>
      <c r="AI34" s="16">
        <v>16.1</v>
      </c>
      <c r="AJ34" s="34">
        <v>0.5812499999999999</v>
      </c>
      <c r="AK34" s="15">
        <v>71</v>
      </c>
      <c r="AL34" s="35">
        <v>0.7034722222222222</v>
      </c>
      <c r="AM34" s="15">
        <v>96</v>
      </c>
      <c r="AN34" s="35">
        <v>0.31597222222222227</v>
      </c>
      <c r="AO34" s="17">
        <v>1024.3</v>
      </c>
      <c r="AP34" s="36">
        <v>0.0006944444444444445</v>
      </c>
      <c r="AQ34" s="17">
        <v>1026.6</v>
      </c>
      <c r="AR34" s="36">
        <v>0.4277777777777778</v>
      </c>
    </row>
    <row r="35" spans="1:44" ht="14.25">
      <c r="A35" s="8" t="s">
        <v>85</v>
      </c>
      <c r="B35" s="25">
        <v>9.7</v>
      </c>
      <c r="C35" s="25">
        <v>21.7</v>
      </c>
      <c r="D35" s="25">
        <v>17.9</v>
      </c>
      <c r="E35" s="25">
        <v>17.9</v>
      </c>
      <c r="F35" s="26">
        <f>SUM(List1!B35:E35)/4</f>
        <v>16.799999999999997</v>
      </c>
      <c r="G35" s="27">
        <v>0</v>
      </c>
      <c r="H35" s="28">
        <v>3.9</v>
      </c>
      <c r="I35" s="15">
        <v>82</v>
      </c>
      <c r="J35" s="15">
        <v>48</v>
      </c>
      <c r="K35" s="15">
        <v>55</v>
      </c>
      <c r="L35" s="16">
        <v>0</v>
      </c>
      <c r="M35" s="33">
        <v>6.4</v>
      </c>
      <c r="N35" s="16" t="s">
        <v>43</v>
      </c>
      <c r="O35" s="16">
        <v>4.8</v>
      </c>
      <c r="P35" s="16">
        <v>24.1</v>
      </c>
      <c r="Q35" s="16" t="s">
        <v>50</v>
      </c>
      <c r="R35" s="16">
        <v>8</v>
      </c>
      <c r="S35" s="44">
        <v>30.6</v>
      </c>
      <c r="T35" s="16" t="s">
        <v>46</v>
      </c>
      <c r="U35" s="17">
        <v>1021.9</v>
      </c>
      <c r="V35" s="17">
        <v>1018.5</v>
      </c>
      <c r="W35" s="17">
        <v>1015.1</v>
      </c>
      <c r="X35" s="29">
        <v>693</v>
      </c>
      <c r="Y35" s="40">
        <v>10.3</v>
      </c>
      <c r="Z35" s="43"/>
      <c r="AA35" s="8" t="s">
        <v>85</v>
      </c>
      <c r="AB35" s="31">
        <v>16.8</v>
      </c>
      <c r="AC35" s="28">
        <v>9.6</v>
      </c>
      <c r="AD35" s="32">
        <v>0.26875</v>
      </c>
      <c r="AE35" s="28">
        <v>22.5</v>
      </c>
      <c r="AF35" s="32">
        <v>0.6048611111111112</v>
      </c>
      <c r="AG35" s="16">
        <v>24.1</v>
      </c>
      <c r="AH35" s="34">
        <v>0.49513888888888885</v>
      </c>
      <c r="AI35" s="16">
        <v>41.8</v>
      </c>
      <c r="AJ35" s="34">
        <v>0.9972222222222222</v>
      </c>
      <c r="AK35" s="15">
        <v>44</v>
      </c>
      <c r="AL35" s="35">
        <v>0.6083333333333334</v>
      </c>
      <c r="AM35" s="15">
        <v>83</v>
      </c>
      <c r="AN35" s="35">
        <v>0.3277777777777778</v>
      </c>
      <c r="AO35" s="17">
        <v>1014.4</v>
      </c>
      <c r="AP35" s="36">
        <v>0.9409722222222222</v>
      </c>
      <c r="AQ35" s="17">
        <v>1024.6</v>
      </c>
      <c r="AR35" s="36">
        <v>0.0006944444444444445</v>
      </c>
    </row>
    <row r="36" spans="1:32" ht="15">
      <c r="A36" s="3" t="s">
        <v>86</v>
      </c>
      <c r="B36" s="3"/>
      <c r="C36" s="3"/>
      <c r="D36" s="3"/>
      <c r="E36" s="3"/>
      <c r="F36" s="48">
        <f>SUM(List1!F5:F35)/31</f>
        <v>7.411290322580646</v>
      </c>
      <c r="G36" s="49">
        <f>SUM(List1!G5:G35)</f>
        <v>46.2</v>
      </c>
      <c r="H36" s="50">
        <f>SUM(List1!H5:H35)</f>
        <v>47.099999999999994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2">
        <f>SUM(List1!Y5:Y35)</f>
        <v>145.7</v>
      </c>
      <c r="AA36" s="53"/>
      <c r="AB36" s="53"/>
      <c r="AC36" s="53"/>
      <c r="AD36" s="53"/>
      <c r="AE36" s="53"/>
      <c r="AF36" s="53"/>
    </row>
    <row r="37" ht="14.25"/>
    <row r="38" spans="1:38" ht="14.25">
      <c r="A38" s="54" t="s">
        <v>87</v>
      </c>
      <c r="B38" s="54"/>
      <c r="C38" s="54"/>
      <c r="D38" s="54"/>
      <c r="E38" s="54"/>
      <c r="F38" s="54"/>
      <c r="G38" s="54"/>
      <c r="H38" s="54"/>
      <c r="J38" s="55" t="s">
        <v>2</v>
      </c>
      <c r="K38" s="55" t="s">
        <v>88</v>
      </c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</row>
    <row r="39" spans="1:38" ht="14.25">
      <c r="A39" s="54"/>
      <c r="B39" s="54"/>
      <c r="C39" s="54"/>
      <c r="D39" s="54"/>
      <c r="E39" s="54"/>
      <c r="F39" s="54"/>
      <c r="G39" s="54"/>
      <c r="H39" s="54"/>
      <c r="J39" s="55"/>
      <c r="K39" s="50" t="s">
        <v>89</v>
      </c>
      <c r="L39" s="50"/>
      <c r="M39" s="50"/>
      <c r="N39" s="50"/>
      <c r="O39" s="56" t="s">
        <v>90</v>
      </c>
      <c r="P39" s="56"/>
      <c r="Q39" s="56"/>
      <c r="R39" s="56"/>
      <c r="S39" s="57" t="s">
        <v>91</v>
      </c>
      <c r="T39" s="57"/>
      <c r="U39" s="57"/>
      <c r="V39" s="57"/>
      <c r="W39" s="58" t="s">
        <v>92</v>
      </c>
      <c r="X39" s="58"/>
      <c r="Y39" s="58"/>
      <c r="Z39" s="58"/>
      <c r="AA39" s="59" t="s">
        <v>93</v>
      </c>
      <c r="AB39" s="59"/>
      <c r="AC39" s="59"/>
      <c r="AD39" s="59"/>
      <c r="AE39" s="60" t="s">
        <v>94</v>
      </c>
      <c r="AF39" s="60"/>
      <c r="AG39" s="60"/>
      <c r="AH39" s="60"/>
      <c r="AI39" s="61" t="s">
        <v>95</v>
      </c>
      <c r="AJ39" s="61"/>
      <c r="AK39" s="61"/>
      <c r="AL39" s="61"/>
    </row>
    <row r="40" spans="1:38" ht="14.25" customHeight="1">
      <c r="A40" s="5" t="s">
        <v>17</v>
      </c>
      <c r="B40" s="5" t="s">
        <v>96</v>
      </c>
      <c r="C40" s="5" t="s">
        <v>90</v>
      </c>
      <c r="D40" s="5" t="s">
        <v>91</v>
      </c>
      <c r="E40" s="5" t="s">
        <v>92</v>
      </c>
      <c r="F40" s="5" t="s">
        <v>93</v>
      </c>
      <c r="G40" s="62" t="s">
        <v>94</v>
      </c>
      <c r="H40" s="63" t="s">
        <v>97</v>
      </c>
      <c r="J40" s="64" t="s">
        <v>17</v>
      </c>
      <c r="K40" s="50">
        <v>7</v>
      </c>
      <c r="L40" s="50">
        <v>14</v>
      </c>
      <c r="M40" s="50">
        <v>21</v>
      </c>
      <c r="N40" s="65" t="s">
        <v>98</v>
      </c>
      <c r="O40" s="56">
        <v>7</v>
      </c>
      <c r="P40" s="56">
        <v>14</v>
      </c>
      <c r="Q40" s="56">
        <v>21</v>
      </c>
      <c r="R40" s="65" t="s">
        <v>98</v>
      </c>
      <c r="S40" s="57">
        <v>7</v>
      </c>
      <c r="T40" s="57">
        <v>14</v>
      </c>
      <c r="U40" s="57">
        <v>21</v>
      </c>
      <c r="V40" s="65" t="s">
        <v>98</v>
      </c>
      <c r="W40" s="58">
        <v>7</v>
      </c>
      <c r="X40" s="58">
        <v>14</v>
      </c>
      <c r="Y40" s="58">
        <v>21</v>
      </c>
      <c r="Z40" s="65" t="s">
        <v>98</v>
      </c>
      <c r="AA40" s="59">
        <v>7</v>
      </c>
      <c r="AB40" s="59">
        <v>14</v>
      </c>
      <c r="AC40" s="59">
        <v>21</v>
      </c>
      <c r="AD40" s="65" t="s">
        <v>98</v>
      </c>
      <c r="AE40" s="60">
        <v>7</v>
      </c>
      <c r="AF40" s="60">
        <v>14</v>
      </c>
      <c r="AG40" s="60">
        <v>21</v>
      </c>
      <c r="AH40" s="65" t="s">
        <v>98</v>
      </c>
      <c r="AI40" s="61">
        <v>7</v>
      </c>
      <c r="AJ40" s="61">
        <v>14</v>
      </c>
      <c r="AK40" s="61">
        <v>21</v>
      </c>
      <c r="AL40" s="66" t="s">
        <v>98</v>
      </c>
    </row>
    <row r="41" spans="1:38" ht="14.25">
      <c r="A41" s="8" t="s">
        <v>38</v>
      </c>
      <c r="B41" s="29">
        <v>5.5</v>
      </c>
      <c r="C41" s="29">
        <v>5</v>
      </c>
      <c r="D41" s="29">
        <v>0.30000000000000004</v>
      </c>
      <c r="E41" s="29">
        <v>4.3</v>
      </c>
      <c r="F41" s="29">
        <v>4</v>
      </c>
      <c r="G41" s="29">
        <v>4.7</v>
      </c>
      <c r="H41" s="29">
        <v>4.9</v>
      </c>
      <c r="J41" s="3" t="s">
        <v>38</v>
      </c>
      <c r="K41" s="67">
        <v>3.2</v>
      </c>
      <c r="L41" s="67">
        <v>6.3</v>
      </c>
      <c r="M41" s="68">
        <v>6.2</v>
      </c>
      <c r="N41" s="44">
        <f>(List1!K41+List1!L41+2*List1!M41)/4</f>
        <v>5.475</v>
      </c>
      <c r="O41" s="29">
        <v>2.8</v>
      </c>
      <c r="P41" s="29">
        <v>5.3</v>
      </c>
      <c r="Q41" s="29">
        <v>5.9</v>
      </c>
      <c r="R41" s="44">
        <f>(List1!O41+List1!P41+2*List1!Q41)/4</f>
        <v>4.975</v>
      </c>
      <c r="S41" s="69">
        <v>-1</v>
      </c>
      <c r="T41" s="69">
        <v>0.6000000000000001</v>
      </c>
      <c r="U41" s="69">
        <v>0.7</v>
      </c>
      <c r="V41" s="44">
        <f>(List1!S41+List1!T41+2*List1!U41)/4</f>
        <v>0.25</v>
      </c>
      <c r="W41" s="28">
        <v>2.1</v>
      </c>
      <c r="X41" s="28">
        <v>5.5</v>
      </c>
      <c r="Y41" s="28">
        <v>4.7</v>
      </c>
      <c r="Z41" s="44">
        <f>(List1!W41+List1!X41+2*List1!Y41)/4</f>
        <v>4.25</v>
      </c>
      <c r="AA41" s="27">
        <v>2</v>
      </c>
      <c r="AB41" s="27">
        <v>4.7</v>
      </c>
      <c r="AC41" s="42">
        <v>4.7</v>
      </c>
      <c r="AD41" s="44">
        <f>(List1!AA41+List1!AB41+2*List1!AC41)/4</f>
        <v>4.025</v>
      </c>
      <c r="AE41" s="70">
        <v>2.8</v>
      </c>
      <c r="AF41" s="70">
        <v>4.9</v>
      </c>
      <c r="AG41" s="70">
        <v>5.6</v>
      </c>
      <c r="AH41" s="44">
        <f>(List1!AE41+List1!AF41+2*List1!AG41)/4</f>
        <v>4.725</v>
      </c>
      <c r="AI41" s="71">
        <v>2.8</v>
      </c>
      <c r="AJ41" s="71">
        <v>5.2</v>
      </c>
      <c r="AK41" s="71">
        <v>5.7</v>
      </c>
      <c r="AL41" s="72">
        <f>(List1!AI41+List1!AJ41+2*List1!AK41)/4</f>
        <v>4.85</v>
      </c>
    </row>
    <row r="42" spans="1:38" ht="14.25">
      <c r="A42" s="8" t="s">
        <v>40</v>
      </c>
      <c r="B42" s="29">
        <v>5.8</v>
      </c>
      <c r="C42" s="29">
        <v>4.6</v>
      </c>
      <c r="D42" s="29">
        <v>0.5</v>
      </c>
      <c r="E42" s="29">
        <v>4.6</v>
      </c>
      <c r="F42" s="29">
        <v>4.7</v>
      </c>
      <c r="G42" s="29">
        <v>4.5</v>
      </c>
      <c r="H42" s="29">
        <v>4.9</v>
      </c>
      <c r="J42" s="3" t="s">
        <v>40</v>
      </c>
      <c r="K42" s="68">
        <v>5.7</v>
      </c>
      <c r="L42" s="68">
        <v>8.2</v>
      </c>
      <c r="M42" s="68">
        <v>4.6</v>
      </c>
      <c r="N42" s="44">
        <f>(List1!K42+List1!L42+2*List1!M42)/4</f>
        <v>5.7749999999999995</v>
      </c>
      <c r="O42" s="40">
        <v>4.8</v>
      </c>
      <c r="P42" s="29">
        <v>6.9</v>
      </c>
      <c r="Q42" s="29">
        <v>3.3</v>
      </c>
      <c r="R42" s="44">
        <f>(List1!O42+List1!P42+2*List1!Q42)/4</f>
        <v>4.574999999999999</v>
      </c>
      <c r="S42" s="69">
        <v>0.5</v>
      </c>
      <c r="T42" s="69">
        <v>1.8</v>
      </c>
      <c r="U42" s="69">
        <v>-0.2</v>
      </c>
      <c r="V42" s="44">
        <f>(List1!S42+List1!T42+2*List1!U42)/4</f>
        <v>0.475</v>
      </c>
      <c r="W42" s="28">
        <v>4.5</v>
      </c>
      <c r="X42" s="28">
        <v>6.5</v>
      </c>
      <c r="Y42" s="28">
        <v>3.6</v>
      </c>
      <c r="Z42" s="44">
        <f>(List1!W42+List1!X42+2*List1!Y42)/4</f>
        <v>4.55</v>
      </c>
      <c r="AA42" s="27">
        <v>4.1</v>
      </c>
      <c r="AB42" s="27">
        <v>7.3</v>
      </c>
      <c r="AC42" s="27">
        <v>3.7</v>
      </c>
      <c r="AD42" s="44">
        <f>(List1!AA42+List1!AB42+2*List1!AC42)/4</f>
        <v>4.699999999999999</v>
      </c>
      <c r="AE42" s="70">
        <v>4.5</v>
      </c>
      <c r="AF42" s="70">
        <v>5.6</v>
      </c>
      <c r="AG42" s="70">
        <v>4</v>
      </c>
      <c r="AH42" s="44">
        <f>(List1!AE42+List1!AF42+2*List1!AG42)/4</f>
        <v>4.525</v>
      </c>
      <c r="AI42" s="71">
        <v>5.2</v>
      </c>
      <c r="AJ42" s="71">
        <v>6.6</v>
      </c>
      <c r="AK42" s="71">
        <v>3.8</v>
      </c>
      <c r="AL42" s="72">
        <f>(List1!AI42+List1!AJ42+2*List1!AK42)/4</f>
        <v>4.85</v>
      </c>
    </row>
    <row r="43" spans="1:38" ht="14.25">
      <c r="A43" s="8" t="s">
        <v>42</v>
      </c>
      <c r="B43" s="29">
        <v>8</v>
      </c>
      <c r="C43" s="29">
        <v>6.5</v>
      </c>
      <c r="D43" s="29">
        <v>2.1</v>
      </c>
      <c r="E43" s="29">
        <v>6.7</v>
      </c>
      <c r="F43" s="29">
        <v>5.1</v>
      </c>
      <c r="G43" s="29">
        <v>7</v>
      </c>
      <c r="H43" s="29">
        <v>7.4</v>
      </c>
      <c r="J43" s="3" t="s">
        <v>42</v>
      </c>
      <c r="K43" s="68">
        <v>2.2</v>
      </c>
      <c r="L43" s="68">
        <v>10.3</v>
      </c>
      <c r="M43" s="68">
        <v>9.7</v>
      </c>
      <c r="N43" s="44">
        <f>(List1!K43+List1!L43+2*List1!M43)/4</f>
        <v>7.975</v>
      </c>
      <c r="O43" s="29">
        <v>1.2</v>
      </c>
      <c r="P43" s="29">
        <v>8.3</v>
      </c>
      <c r="Q43" s="29">
        <v>8.3</v>
      </c>
      <c r="R43" s="44">
        <f>(List1!O43+List1!P43+2*List1!Q43)/4</f>
        <v>6.525</v>
      </c>
      <c r="S43" s="69">
        <v>-1.5</v>
      </c>
      <c r="T43" s="69">
        <v>3.5</v>
      </c>
      <c r="U43" s="69">
        <v>3.2</v>
      </c>
      <c r="V43" s="44">
        <f>(List1!S43+List1!T43+2*List1!U43)/4</f>
        <v>2.1</v>
      </c>
      <c r="W43" s="28">
        <v>1.3</v>
      </c>
      <c r="X43" s="28">
        <v>9.2</v>
      </c>
      <c r="Y43" s="28">
        <v>8.2</v>
      </c>
      <c r="Z43" s="44">
        <f>(List1!W43+List1!X43+2*List1!Y43)/4</f>
        <v>6.725</v>
      </c>
      <c r="AA43" s="27">
        <v>1</v>
      </c>
      <c r="AB43" s="42">
        <v>8</v>
      </c>
      <c r="AC43" s="27">
        <v>5.7</v>
      </c>
      <c r="AD43" s="44">
        <f>(List1!AA43+List1!AB43+2*List1!AC43)/4</f>
        <v>5.1</v>
      </c>
      <c r="AE43" s="70">
        <v>1.6</v>
      </c>
      <c r="AF43" s="70">
        <v>9.8</v>
      </c>
      <c r="AG43" s="70">
        <v>8.3</v>
      </c>
      <c r="AH43" s="44">
        <f>(List1!AE43+List1!AF43+2*List1!AG43)/4</f>
        <v>7</v>
      </c>
      <c r="AI43" s="71">
        <v>2.5</v>
      </c>
      <c r="AJ43" s="71">
        <v>9.1</v>
      </c>
      <c r="AK43" s="71">
        <v>8.9</v>
      </c>
      <c r="AL43" s="72">
        <f>(List1!AI43+List1!AJ43+2*List1!AK43)/4</f>
        <v>7.35</v>
      </c>
    </row>
    <row r="44" spans="1:38" ht="14.25">
      <c r="A44" s="8" t="s">
        <v>45</v>
      </c>
      <c r="B44" s="29">
        <v>13.8</v>
      </c>
      <c r="C44" s="29">
        <v>12.8</v>
      </c>
      <c r="D44" s="29">
        <v>5.7</v>
      </c>
      <c r="E44" s="29">
        <v>12.7</v>
      </c>
      <c r="F44" s="29">
        <v>9.2</v>
      </c>
      <c r="G44" s="29">
        <v>11.9</v>
      </c>
      <c r="H44" s="29">
        <v>12.7</v>
      </c>
      <c r="J44" s="3" t="s">
        <v>45</v>
      </c>
      <c r="K44" s="68">
        <v>9.8</v>
      </c>
      <c r="L44" s="67">
        <v>17.3</v>
      </c>
      <c r="M44" s="67">
        <v>14</v>
      </c>
      <c r="N44" s="44">
        <f>(List1!K44+List1!L44+2*List1!M44)/4</f>
        <v>13.775</v>
      </c>
      <c r="O44" s="29">
        <v>9.9</v>
      </c>
      <c r="P44" s="29">
        <v>15.4</v>
      </c>
      <c r="Q44" s="29">
        <v>13</v>
      </c>
      <c r="R44" s="44">
        <f>(List1!O44+List1!P44+2*List1!Q44)/4</f>
        <v>12.825</v>
      </c>
      <c r="S44" s="69">
        <v>-2.2</v>
      </c>
      <c r="T44" s="69">
        <v>10.1</v>
      </c>
      <c r="U44" s="69">
        <v>7.4</v>
      </c>
      <c r="V44" s="44">
        <f>(List1!S44+List1!T44+2*List1!U44)/4</f>
        <v>5.675</v>
      </c>
      <c r="W44" s="28">
        <v>7.3</v>
      </c>
      <c r="X44" s="28">
        <v>17.1</v>
      </c>
      <c r="Y44" s="28">
        <v>13.1</v>
      </c>
      <c r="Z44" s="44">
        <f>(List1!W44+List1!X44+2*List1!Y44)/4</f>
        <v>12.65</v>
      </c>
      <c r="AA44" s="27">
        <v>4.6</v>
      </c>
      <c r="AB44" s="42">
        <v>12.7</v>
      </c>
      <c r="AC44" s="27">
        <v>9.8</v>
      </c>
      <c r="AD44" s="44">
        <f>(List1!AA44+List1!AB44+2*List1!AC44)/4</f>
        <v>9.225</v>
      </c>
      <c r="AE44" s="70">
        <v>7.1</v>
      </c>
      <c r="AF44" s="70">
        <v>16</v>
      </c>
      <c r="AG44" s="70">
        <v>12.2</v>
      </c>
      <c r="AH44" s="44">
        <f>(List1!AE44+List1!AF44+2*List1!AG44)/4</f>
        <v>11.875</v>
      </c>
      <c r="AI44" s="71">
        <v>8.5</v>
      </c>
      <c r="AJ44" s="71">
        <v>15.9</v>
      </c>
      <c r="AK44" s="71">
        <v>13.2</v>
      </c>
      <c r="AL44" s="72">
        <f>(List1!AI44+List1!AJ44+2*List1!AK44)/4</f>
        <v>12.7</v>
      </c>
    </row>
    <row r="45" spans="1:38" ht="14.25">
      <c r="A45" s="8" t="s">
        <v>48</v>
      </c>
      <c r="B45" s="29">
        <v>9.2</v>
      </c>
      <c r="C45" s="29">
        <v>8</v>
      </c>
      <c r="D45" s="29">
        <v>2.9</v>
      </c>
      <c r="E45" s="29">
        <v>8.1</v>
      </c>
      <c r="F45" s="29">
        <v>6.9</v>
      </c>
      <c r="G45" s="29">
        <v>8.7</v>
      </c>
      <c r="H45" s="29">
        <v>8.1</v>
      </c>
      <c r="J45" s="3" t="s">
        <v>48</v>
      </c>
      <c r="K45" s="68">
        <v>8.3</v>
      </c>
      <c r="L45" s="68">
        <v>11.4</v>
      </c>
      <c r="M45" s="68">
        <v>8.5</v>
      </c>
      <c r="N45" s="44">
        <f>(List1!K45+List1!L45+2*List1!M45)/4</f>
        <v>9.175</v>
      </c>
      <c r="O45" s="29">
        <v>8.2</v>
      </c>
      <c r="P45" s="29">
        <v>9.4</v>
      </c>
      <c r="Q45" s="29">
        <v>7.2</v>
      </c>
      <c r="R45" s="44">
        <f>(List1!O45+List1!P45+2*List1!Q45)/4</f>
        <v>8</v>
      </c>
      <c r="S45" s="69">
        <v>3.6</v>
      </c>
      <c r="T45" s="73">
        <v>4.2</v>
      </c>
      <c r="U45" s="69">
        <v>1.8</v>
      </c>
      <c r="V45" s="44">
        <f>(List1!S45+List1!T45+2*List1!U45)/4</f>
        <v>2.85</v>
      </c>
      <c r="W45" s="37">
        <v>7.7</v>
      </c>
      <c r="X45" s="28">
        <v>9.5</v>
      </c>
      <c r="Y45" s="28">
        <v>7.5</v>
      </c>
      <c r="Z45" s="44">
        <f>(List1!W45+List1!X45+2*List1!Y45)/4</f>
        <v>8.05</v>
      </c>
      <c r="AA45" s="27">
        <v>7.4</v>
      </c>
      <c r="AB45" s="27">
        <v>9.2</v>
      </c>
      <c r="AC45" s="27">
        <v>5.4</v>
      </c>
      <c r="AD45" s="44">
        <f>(List1!AA45+List1!AB45+2*List1!AC45)/4</f>
        <v>6.8500000000000005</v>
      </c>
      <c r="AE45" s="70">
        <v>7.9</v>
      </c>
      <c r="AF45" s="70">
        <v>10.1</v>
      </c>
      <c r="AG45" s="70">
        <v>8.3</v>
      </c>
      <c r="AH45" s="44">
        <f>(List1!AE45+List1!AF45+2*List1!AG45)/4</f>
        <v>8.65</v>
      </c>
      <c r="AI45" s="71">
        <v>8.1</v>
      </c>
      <c r="AJ45" s="71">
        <v>10</v>
      </c>
      <c r="AK45" s="71">
        <v>7.2</v>
      </c>
      <c r="AL45" s="72">
        <f>(List1!AI45+List1!AJ45+2*List1!AK45)/4</f>
        <v>8.125</v>
      </c>
    </row>
    <row r="46" spans="1:38" ht="14.25">
      <c r="A46" s="8" t="s">
        <v>49</v>
      </c>
      <c r="B46" s="29">
        <v>5.9</v>
      </c>
      <c r="C46" s="29">
        <v>4.8</v>
      </c>
      <c r="D46" s="29">
        <v>0.5</v>
      </c>
      <c r="E46" s="29">
        <v>4.4</v>
      </c>
      <c r="F46" s="29">
        <v>4.1</v>
      </c>
      <c r="G46" s="29">
        <v>5</v>
      </c>
      <c r="H46" s="29">
        <v>5.1</v>
      </c>
      <c r="J46" s="3" t="s">
        <v>49</v>
      </c>
      <c r="K46" s="68">
        <v>5</v>
      </c>
      <c r="L46" s="68">
        <v>9.1</v>
      </c>
      <c r="M46" s="68">
        <v>4.7</v>
      </c>
      <c r="N46" s="44">
        <f>(List1!K46+List1!L46+2*List1!M46)/4</f>
        <v>5.875</v>
      </c>
      <c r="O46" s="29">
        <v>4.5</v>
      </c>
      <c r="P46" s="29">
        <v>7.3</v>
      </c>
      <c r="Q46" s="29">
        <v>3.7</v>
      </c>
      <c r="R46" s="44">
        <f>(List1!O46+List1!P46+2*List1!Q46)/4</f>
        <v>4.800000000000001</v>
      </c>
      <c r="S46" s="69">
        <v>0.2</v>
      </c>
      <c r="T46" s="69">
        <v>1.2</v>
      </c>
      <c r="U46" s="69">
        <v>0.2</v>
      </c>
      <c r="V46" s="44">
        <f>(List1!S46+List1!T46+2*List1!U46)/4</f>
        <v>0.44999999999999996</v>
      </c>
      <c r="W46" s="28">
        <v>4.2</v>
      </c>
      <c r="X46" s="28">
        <v>7.1</v>
      </c>
      <c r="Y46" s="28">
        <v>3.1</v>
      </c>
      <c r="Z46" s="44">
        <f>(List1!W46+List1!X46+2*List1!Y46)/4</f>
        <v>4.375</v>
      </c>
      <c r="AA46" s="27">
        <v>3.7</v>
      </c>
      <c r="AB46" s="27">
        <v>7</v>
      </c>
      <c r="AC46" s="42">
        <v>2.9</v>
      </c>
      <c r="AD46" s="44">
        <f>(List1!AA46+List1!AB46+2*List1!AC46)/4</f>
        <v>4.125</v>
      </c>
      <c r="AE46" s="70">
        <v>4.6</v>
      </c>
      <c r="AF46" s="70">
        <v>7.1</v>
      </c>
      <c r="AG46" s="70">
        <v>4.1</v>
      </c>
      <c r="AH46" s="44">
        <f>(List1!AE46+List1!AF46+2*List1!AG46)/4</f>
        <v>4.975</v>
      </c>
      <c r="AI46" s="71">
        <v>4.5</v>
      </c>
      <c r="AJ46" s="71">
        <v>7.7</v>
      </c>
      <c r="AK46" s="71">
        <v>4.1</v>
      </c>
      <c r="AL46" s="72">
        <f>(List1!AI46+List1!AJ46+2*List1!AK46)/4</f>
        <v>5.1</v>
      </c>
    </row>
    <row r="47" spans="1:38" ht="14.25">
      <c r="A47" s="8" t="s">
        <v>51</v>
      </c>
      <c r="B47" s="29">
        <v>2.7</v>
      </c>
      <c r="C47" s="29">
        <v>1.3</v>
      </c>
      <c r="D47" s="29">
        <v>-1.4</v>
      </c>
      <c r="E47" s="29">
        <v>1.3</v>
      </c>
      <c r="F47" s="29">
        <v>1.6</v>
      </c>
      <c r="G47" s="29">
        <v>2.1</v>
      </c>
      <c r="H47" s="29">
        <v>2</v>
      </c>
      <c r="J47" s="3" t="s">
        <v>51</v>
      </c>
      <c r="K47" s="68">
        <v>3.4</v>
      </c>
      <c r="L47" s="68">
        <v>3.5</v>
      </c>
      <c r="M47" s="68">
        <v>2</v>
      </c>
      <c r="N47" s="44">
        <f>(List1!K47+List1!L47+2*List1!M47)/4</f>
        <v>2.725</v>
      </c>
      <c r="O47" s="29">
        <v>1.8</v>
      </c>
      <c r="P47" s="29">
        <v>1.9</v>
      </c>
      <c r="Q47" s="29">
        <v>0.7</v>
      </c>
      <c r="R47" s="44">
        <f>(List1!O47+List1!P47+2*List1!Q47)/4</f>
        <v>1.275</v>
      </c>
      <c r="S47" s="69">
        <v>-0.5</v>
      </c>
      <c r="T47" s="69">
        <v>-0.8</v>
      </c>
      <c r="U47" s="69">
        <v>-2.2</v>
      </c>
      <c r="V47" s="44">
        <f>(List1!S47+List1!T47+2*List1!U47)/4</f>
        <v>-1.425</v>
      </c>
      <c r="W47" s="37">
        <v>1.8</v>
      </c>
      <c r="X47" s="28">
        <v>2</v>
      </c>
      <c r="Y47" s="28">
        <v>0.7</v>
      </c>
      <c r="Z47" s="44">
        <f>(List1!W47+List1!X47+2*List1!Y47)/4</f>
        <v>1.2999999999999998</v>
      </c>
      <c r="AA47" s="27">
        <v>2</v>
      </c>
      <c r="AB47" s="27">
        <v>2.4</v>
      </c>
      <c r="AC47" s="27">
        <v>1</v>
      </c>
      <c r="AD47" s="44">
        <f>(List1!AA47+List1!AB47+2*List1!AC47)/4</f>
        <v>1.6</v>
      </c>
      <c r="AE47" s="70">
        <v>3</v>
      </c>
      <c r="AF47" s="70">
        <v>2.6</v>
      </c>
      <c r="AG47" s="70">
        <v>1.3</v>
      </c>
      <c r="AH47" s="44">
        <f>(List1!AE47+List1!AF47+2*List1!AG47)/4</f>
        <v>2.05</v>
      </c>
      <c r="AI47" s="71">
        <v>2.6</v>
      </c>
      <c r="AJ47" s="71">
        <v>2.6</v>
      </c>
      <c r="AK47" s="71">
        <v>1.4</v>
      </c>
      <c r="AL47" s="72">
        <f>(List1!AI47+List1!AJ47+2*List1!AK47)/4</f>
        <v>2</v>
      </c>
    </row>
    <row r="48" spans="1:38" ht="14.25">
      <c r="A48" s="8" t="s">
        <v>53</v>
      </c>
      <c r="B48" s="29">
        <v>6.2</v>
      </c>
      <c r="C48" s="29">
        <v>5.4</v>
      </c>
      <c r="D48" s="29">
        <v>-0.4</v>
      </c>
      <c r="E48" s="29">
        <v>4.5</v>
      </c>
      <c r="F48" s="29">
        <v>3.4</v>
      </c>
      <c r="G48" s="29">
        <v>4.9</v>
      </c>
      <c r="H48" s="29">
        <v>5.5</v>
      </c>
      <c r="J48" s="3" t="s">
        <v>53</v>
      </c>
      <c r="K48" s="68">
        <v>2.4</v>
      </c>
      <c r="L48" s="68">
        <v>8.8</v>
      </c>
      <c r="M48" s="68">
        <v>6.8</v>
      </c>
      <c r="N48" s="44">
        <f>(List1!K48+List1!L48+2*List1!M48)/4</f>
        <v>6.2</v>
      </c>
      <c r="O48" s="29">
        <v>2.3</v>
      </c>
      <c r="P48" s="29">
        <v>6.3</v>
      </c>
      <c r="Q48" s="29">
        <v>6.4</v>
      </c>
      <c r="R48" s="44">
        <f>(List1!O48+List1!P48+2*List1!Q48)/4</f>
        <v>5.35</v>
      </c>
      <c r="S48" s="69">
        <v>-2.2</v>
      </c>
      <c r="T48" s="69">
        <v>0.1</v>
      </c>
      <c r="U48" s="69">
        <v>0.2</v>
      </c>
      <c r="V48" s="44">
        <f>(List1!S48+List1!T48+2*List1!U48)/4</f>
        <v>-0.42500000000000004</v>
      </c>
      <c r="W48" s="37">
        <v>1.4</v>
      </c>
      <c r="X48" s="28">
        <v>6</v>
      </c>
      <c r="Y48" s="28">
        <v>5.2</v>
      </c>
      <c r="Z48" s="44">
        <f>(List1!W48+List1!X48+2*List1!Y48)/4</f>
        <v>4.45</v>
      </c>
      <c r="AA48" s="27">
        <v>0.6000000000000001</v>
      </c>
      <c r="AB48" s="27">
        <v>4.9</v>
      </c>
      <c r="AC48" s="42">
        <v>4.1</v>
      </c>
      <c r="AD48" s="44">
        <f>(List1!AA48+List1!AB48+2*List1!AC48)/4</f>
        <v>3.425</v>
      </c>
      <c r="AE48" s="70">
        <v>1.9</v>
      </c>
      <c r="AF48" s="70">
        <v>6.7</v>
      </c>
      <c r="AG48" s="70">
        <v>5.4</v>
      </c>
      <c r="AH48" s="44">
        <f>(List1!AE48+List1!AF48+2*List1!AG48)/4</f>
        <v>4.85</v>
      </c>
      <c r="AI48" s="71">
        <v>2.5</v>
      </c>
      <c r="AJ48" s="71">
        <v>6.9</v>
      </c>
      <c r="AK48" s="71">
        <v>6.3</v>
      </c>
      <c r="AL48" s="72">
        <f>(List1!AI48+List1!AJ48+2*List1!AK48)/4</f>
        <v>5.5</v>
      </c>
    </row>
    <row r="49" spans="1:38" ht="14.25">
      <c r="A49" s="8" t="s">
        <v>55</v>
      </c>
      <c r="B49" s="29">
        <v>7.2</v>
      </c>
      <c r="C49" s="29">
        <v>6.4</v>
      </c>
      <c r="D49" s="29">
        <v>1.8</v>
      </c>
      <c r="E49" s="29">
        <v>5.8</v>
      </c>
      <c r="F49" s="29">
        <v>4.9</v>
      </c>
      <c r="G49" s="29">
        <v>6.3</v>
      </c>
      <c r="H49" s="29">
        <v>6.6</v>
      </c>
      <c r="J49" s="3" t="s">
        <v>55</v>
      </c>
      <c r="K49" s="68">
        <v>4.3</v>
      </c>
      <c r="L49" s="68">
        <v>8.4</v>
      </c>
      <c r="M49" s="68">
        <v>8</v>
      </c>
      <c r="N49" s="44">
        <f>(List1!K49+List1!L49+2*List1!M49)/4</f>
        <v>7.175</v>
      </c>
      <c r="O49" s="29">
        <v>3.6</v>
      </c>
      <c r="P49" s="29">
        <v>6.6</v>
      </c>
      <c r="Q49" s="29">
        <v>7.6</v>
      </c>
      <c r="R49" s="44">
        <f>(List1!O49+List1!P49+2*List1!Q49)/4</f>
        <v>6.35</v>
      </c>
      <c r="S49" s="69">
        <v>0.6000000000000001</v>
      </c>
      <c r="T49" s="69">
        <v>1.8</v>
      </c>
      <c r="U49" s="69">
        <v>2.4</v>
      </c>
      <c r="V49" s="44">
        <f>(List1!S49+List1!T49+2*List1!U49)/4</f>
        <v>1.8</v>
      </c>
      <c r="W49" s="28">
        <v>3</v>
      </c>
      <c r="X49" s="28">
        <v>6.4</v>
      </c>
      <c r="Y49" s="28">
        <v>6.8</v>
      </c>
      <c r="Z49" s="44">
        <f>(List1!W49+List1!X49+2*List1!Y49)/4</f>
        <v>5.75</v>
      </c>
      <c r="AA49" s="27">
        <v>1.8</v>
      </c>
      <c r="AB49" s="27">
        <v>6.8</v>
      </c>
      <c r="AC49" s="27">
        <v>5.4</v>
      </c>
      <c r="AD49" s="44">
        <f>(List1!AA49+List1!AB49+2*List1!AC49)/4</f>
        <v>4.85</v>
      </c>
      <c r="AE49" s="70">
        <v>3.5</v>
      </c>
      <c r="AF49" s="70">
        <v>7.7</v>
      </c>
      <c r="AG49" s="70">
        <v>6.9</v>
      </c>
      <c r="AH49" s="44">
        <f>(List1!AE49+List1!AF49+2*List1!AG49)/4</f>
        <v>6.25</v>
      </c>
      <c r="AI49" s="71">
        <v>4</v>
      </c>
      <c r="AJ49" s="71">
        <v>7.6</v>
      </c>
      <c r="AK49" s="71">
        <v>7.4</v>
      </c>
      <c r="AL49" s="72">
        <f>(List1!AI49+List1!AJ49+2*List1!AK49)/4</f>
        <v>6.6</v>
      </c>
    </row>
    <row r="50" spans="1:38" ht="14.25">
      <c r="A50" s="8" t="s">
        <v>57</v>
      </c>
      <c r="B50" s="29">
        <v>4.6</v>
      </c>
      <c r="C50" s="29">
        <v>3.3</v>
      </c>
      <c r="D50" s="29">
        <v>-0.1</v>
      </c>
      <c r="E50" s="29">
        <v>3.1</v>
      </c>
      <c r="F50" s="29">
        <v>2.9</v>
      </c>
      <c r="G50" s="29">
        <v>4</v>
      </c>
      <c r="H50" s="29">
        <v>3.9</v>
      </c>
      <c r="J50" s="3" t="s">
        <v>57</v>
      </c>
      <c r="K50" s="68">
        <v>4.3</v>
      </c>
      <c r="L50" s="68">
        <v>4.8</v>
      </c>
      <c r="M50" s="68">
        <v>4.6</v>
      </c>
      <c r="N50" s="44">
        <f>(List1!K50+List1!L50+2*List1!M50)/4</f>
        <v>4.574999999999999</v>
      </c>
      <c r="O50" s="29">
        <v>3.4</v>
      </c>
      <c r="P50" s="29">
        <v>3.4</v>
      </c>
      <c r="Q50" s="29">
        <v>3.1</v>
      </c>
      <c r="R50" s="44">
        <f>(List1!O50+List1!P50+2*List1!Q50)/4</f>
        <v>3.25</v>
      </c>
      <c r="S50" s="69">
        <v>0</v>
      </c>
      <c r="T50" s="69">
        <v>-0.2</v>
      </c>
      <c r="U50" s="69">
        <v>0</v>
      </c>
      <c r="V50" s="44">
        <f>(List1!S50+List1!T50+2*List1!U50)/4</f>
        <v>-0.05</v>
      </c>
      <c r="W50" s="37">
        <v>3.2</v>
      </c>
      <c r="X50" s="28">
        <v>3.3</v>
      </c>
      <c r="Y50" s="28">
        <v>2.9</v>
      </c>
      <c r="Z50" s="44">
        <f>(List1!W50+List1!X50+2*List1!Y50)/4</f>
        <v>3.075</v>
      </c>
      <c r="AA50" s="27">
        <v>2.6</v>
      </c>
      <c r="AB50" s="27">
        <v>3.4</v>
      </c>
      <c r="AC50" s="27">
        <v>2.7</v>
      </c>
      <c r="AD50" s="44">
        <f>(List1!AA50+List1!AB50+2*List1!AC50)/4</f>
        <v>2.85</v>
      </c>
      <c r="AE50" s="70">
        <v>3.1</v>
      </c>
      <c r="AF50" s="70">
        <v>3.8</v>
      </c>
      <c r="AG50" s="70">
        <v>4.5</v>
      </c>
      <c r="AH50" s="44">
        <f>(List1!AE50+List1!AF50+2*List1!AG50)/4</f>
        <v>3.975</v>
      </c>
      <c r="AI50" s="71">
        <v>3.8</v>
      </c>
      <c r="AJ50" s="71">
        <v>4.4</v>
      </c>
      <c r="AK50" s="71">
        <v>3.6</v>
      </c>
      <c r="AL50" s="72">
        <f>(List1!AI50+List1!AJ50+2*List1!AK50)/4</f>
        <v>3.8499999999999996</v>
      </c>
    </row>
    <row r="51" spans="1:38" ht="14.25">
      <c r="A51" s="8" t="s">
        <v>60</v>
      </c>
      <c r="B51" s="29">
        <v>4.8</v>
      </c>
      <c r="C51" s="29">
        <v>2.7</v>
      </c>
      <c r="D51" s="29">
        <v>-0.5</v>
      </c>
      <c r="E51" s="29">
        <v>3.3</v>
      </c>
      <c r="F51" s="29">
        <v>2.6</v>
      </c>
      <c r="G51" s="29">
        <v>3.9</v>
      </c>
      <c r="H51" s="29">
        <v>3.4</v>
      </c>
      <c r="J51" s="3" t="s">
        <v>60</v>
      </c>
      <c r="K51" s="68">
        <v>2.3</v>
      </c>
      <c r="L51" s="68">
        <v>8.8</v>
      </c>
      <c r="M51" s="68">
        <v>4.1</v>
      </c>
      <c r="N51" s="44">
        <f>(List1!K51+List1!L51+2*List1!M51)/4</f>
        <v>4.825</v>
      </c>
      <c r="O51" s="29">
        <v>1.5</v>
      </c>
      <c r="P51" s="29">
        <v>6.4</v>
      </c>
      <c r="Q51" s="29">
        <v>1.5</v>
      </c>
      <c r="R51" s="44">
        <f>(List1!O51+List1!P51+2*List1!Q51)/4</f>
        <v>2.725</v>
      </c>
      <c r="S51" s="69">
        <v>-2.1</v>
      </c>
      <c r="T51" s="69">
        <v>0.9</v>
      </c>
      <c r="U51" s="69">
        <v>-0.4</v>
      </c>
      <c r="V51" s="44">
        <f>(List1!S51+List1!T51+2*List1!U51)/4</f>
        <v>-0.5</v>
      </c>
      <c r="W51" s="37">
        <v>0.7</v>
      </c>
      <c r="X51" s="28">
        <v>7</v>
      </c>
      <c r="Y51" s="28">
        <v>2.7</v>
      </c>
      <c r="Z51" s="44">
        <f>(List1!W51+List1!X51+2*List1!Y51)/4</f>
        <v>3.2750000000000004</v>
      </c>
      <c r="AA51" s="27">
        <v>0.8</v>
      </c>
      <c r="AB51" s="27">
        <v>6.5</v>
      </c>
      <c r="AC51" s="27">
        <v>1.5</v>
      </c>
      <c r="AD51" s="44">
        <f>(List1!AA51+List1!AB51+2*List1!AC51)/4</f>
        <v>2.575</v>
      </c>
      <c r="AE51" s="70">
        <v>1.5</v>
      </c>
      <c r="AF51" s="70">
        <v>7</v>
      </c>
      <c r="AG51" s="70">
        <v>3.5</v>
      </c>
      <c r="AH51" s="44">
        <f>(List1!AE51+List1!AF51+2*List1!AG51)/4</f>
        <v>3.875</v>
      </c>
      <c r="AI51" s="71">
        <v>2.1</v>
      </c>
      <c r="AJ51" s="71">
        <v>6.9</v>
      </c>
      <c r="AK51" s="71">
        <v>2.3</v>
      </c>
      <c r="AL51" s="72">
        <f>(List1!AI51+List1!AJ51+2*List1!AK51)/4</f>
        <v>3.4</v>
      </c>
    </row>
    <row r="52" spans="1:38" ht="14.25">
      <c r="A52" s="8" t="s">
        <v>61</v>
      </c>
      <c r="B52" s="29">
        <v>1.6</v>
      </c>
      <c r="C52" s="29">
        <v>0.8</v>
      </c>
      <c r="D52" s="40">
        <v>-2.2</v>
      </c>
      <c r="E52" s="40">
        <v>-0.5</v>
      </c>
      <c r="F52" s="29">
        <v>-0.30000000000000004</v>
      </c>
      <c r="G52" s="29">
        <v>1.2</v>
      </c>
      <c r="H52" s="29">
        <v>1</v>
      </c>
      <c r="J52" s="3" t="s">
        <v>61</v>
      </c>
      <c r="K52" s="68">
        <v>-1.8</v>
      </c>
      <c r="L52" s="68">
        <v>4.5</v>
      </c>
      <c r="M52" s="68">
        <v>1.9</v>
      </c>
      <c r="N52" s="44">
        <f>(List1!K52+List1!L52+2*List1!M52)/4</f>
        <v>1.625</v>
      </c>
      <c r="O52" s="29">
        <v>-2.5</v>
      </c>
      <c r="P52" s="29">
        <v>3.3</v>
      </c>
      <c r="Q52" s="29">
        <v>1.1</v>
      </c>
      <c r="R52" s="44">
        <f>(List1!O52+List1!P52+2*List1!Q52)/4</f>
        <v>0.75</v>
      </c>
      <c r="S52" s="69">
        <v>-2.8</v>
      </c>
      <c r="T52" s="69">
        <v>-1.2</v>
      </c>
      <c r="U52" s="69">
        <v>-2.4</v>
      </c>
      <c r="V52" s="44">
        <f>(List1!S52+List1!T52+2*List1!U52)/4</f>
        <v>-2.2</v>
      </c>
      <c r="W52" s="28">
        <v>-3.8</v>
      </c>
      <c r="X52" s="28">
        <v>2.9</v>
      </c>
      <c r="Y52" s="28">
        <v>-0.6000000000000001</v>
      </c>
      <c r="Z52" s="44">
        <f>(List1!W52+List1!X52+2*List1!Y52)/4</f>
        <v>-0.525</v>
      </c>
      <c r="AA52" s="27">
        <v>-3.9</v>
      </c>
      <c r="AB52" s="42">
        <v>4</v>
      </c>
      <c r="AC52" s="27">
        <v>-0.6000000000000001</v>
      </c>
      <c r="AD52" s="44">
        <f>(List1!AA52+List1!AB52+2*List1!AC52)/4</f>
        <v>-0.275</v>
      </c>
      <c r="AE52" s="70">
        <v>-2.4</v>
      </c>
      <c r="AF52" s="70">
        <v>4.8</v>
      </c>
      <c r="AG52" s="70">
        <v>1.2</v>
      </c>
      <c r="AH52" s="44">
        <f>(List1!AE52+List1!AF52+2*List1!AG52)/4</f>
        <v>1.2</v>
      </c>
      <c r="AI52" s="71">
        <v>-2.5</v>
      </c>
      <c r="AJ52" s="71">
        <v>3.4</v>
      </c>
      <c r="AK52" s="71">
        <v>1.6</v>
      </c>
      <c r="AL52" s="72">
        <f>(List1!AI52+List1!AJ52+2*List1!AK52)/4</f>
        <v>1.025</v>
      </c>
    </row>
    <row r="53" spans="1:38" ht="14.25">
      <c r="A53" s="8" t="s">
        <v>62</v>
      </c>
      <c r="B53" s="29">
        <v>3.3</v>
      </c>
      <c r="C53" s="29">
        <v>1.9</v>
      </c>
      <c r="D53" s="29">
        <v>-3.6</v>
      </c>
      <c r="E53" s="29">
        <v>1.2</v>
      </c>
      <c r="F53" s="29">
        <v>1.6</v>
      </c>
      <c r="G53" s="29">
        <v>2.7</v>
      </c>
      <c r="H53" s="29">
        <v>2.7</v>
      </c>
      <c r="J53" s="3" t="s">
        <v>62</v>
      </c>
      <c r="K53" s="68">
        <v>-3.4</v>
      </c>
      <c r="L53" s="68">
        <v>9.1</v>
      </c>
      <c r="M53" s="68">
        <v>3.7</v>
      </c>
      <c r="N53" s="44">
        <f>(List1!K53+List1!L53+2*List1!M53)/4</f>
        <v>3.275</v>
      </c>
      <c r="O53" s="29">
        <v>-2.5</v>
      </c>
      <c r="P53" s="29">
        <v>6.5</v>
      </c>
      <c r="Q53" s="29">
        <v>1.7000000000000002</v>
      </c>
      <c r="R53" s="44">
        <f>(List1!O53+List1!P53+2*List1!Q53)/4</f>
        <v>1.85</v>
      </c>
      <c r="S53" s="69">
        <v>-12.4</v>
      </c>
      <c r="T53" s="69">
        <v>2.4</v>
      </c>
      <c r="U53" s="69">
        <v>-2.2</v>
      </c>
      <c r="V53" s="44">
        <f>(List1!S53+List1!T53+2*List1!U53)/4</f>
        <v>-3.6</v>
      </c>
      <c r="W53" s="28">
        <v>-5.6</v>
      </c>
      <c r="X53" s="28">
        <v>7.1</v>
      </c>
      <c r="Y53" s="28">
        <v>1.7000000000000002</v>
      </c>
      <c r="Z53" s="44">
        <f>(List1!W53+List1!X53+2*List1!Y53)/4</f>
        <v>1.225</v>
      </c>
      <c r="AA53" s="27">
        <v>-4.7</v>
      </c>
      <c r="AB53" s="42">
        <v>7.1</v>
      </c>
      <c r="AC53" s="27">
        <v>1.9</v>
      </c>
      <c r="AD53" s="44">
        <f>(List1!AA53+List1!AB53+2*List1!AC53)/4</f>
        <v>1.5499999999999998</v>
      </c>
      <c r="AE53" s="70">
        <v>-4</v>
      </c>
      <c r="AF53" s="70">
        <v>8.2</v>
      </c>
      <c r="AG53" s="70">
        <v>3.3</v>
      </c>
      <c r="AH53" s="44">
        <f>(List1!AE53+List1!AF53+2*List1!AG53)/4</f>
        <v>2.6999999999999997</v>
      </c>
      <c r="AI53" s="71">
        <v>-3.5</v>
      </c>
      <c r="AJ53" s="71">
        <v>7.9</v>
      </c>
      <c r="AK53" s="71">
        <v>3.1</v>
      </c>
      <c r="AL53" s="72">
        <f>(List1!AI53+List1!AJ53+2*List1!AK53)/4</f>
        <v>2.6500000000000004</v>
      </c>
    </row>
    <row r="54" spans="1:38" ht="14.25">
      <c r="A54" s="8" t="s">
        <v>63</v>
      </c>
      <c r="B54" s="29">
        <v>6</v>
      </c>
      <c r="C54" s="29">
        <v>4.6</v>
      </c>
      <c r="D54" s="29">
        <v>-0.5</v>
      </c>
      <c r="E54" s="40">
        <v>3.8</v>
      </c>
      <c r="F54" s="40">
        <v>3.9</v>
      </c>
      <c r="G54" s="29">
        <v>5.2</v>
      </c>
      <c r="H54" s="29">
        <v>5.8</v>
      </c>
      <c r="J54" s="3" t="s">
        <v>63</v>
      </c>
      <c r="K54" s="68">
        <v>0.4</v>
      </c>
      <c r="L54" s="68">
        <v>8.9</v>
      </c>
      <c r="M54" s="68">
        <v>7.3</v>
      </c>
      <c r="N54" s="44">
        <f>(List1!K54+List1!L54+2*List1!M54)/4</f>
        <v>5.975</v>
      </c>
      <c r="O54" s="29">
        <v>-0.2</v>
      </c>
      <c r="P54" s="29">
        <v>7.1</v>
      </c>
      <c r="Q54" s="29">
        <v>5.7</v>
      </c>
      <c r="R54" s="44">
        <f>(List1!O54+List1!P54+2*List1!Q54)/4</f>
        <v>4.575</v>
      </c>
      <c r="S54" s="69">
        <v>-4.7</v>
      </c>
      <c r="T54" s="69">
        <v>2.9</v>
      </c>
      <c r="U54" s="69">
        <v>0</v>
      </c>
      <c r="V54" s="44">
        <f>(List1!S54+List1!T54+2*List1!U54)/4</f>
        <v>-0.45000000000000007</v>
      </c>
      <c r="W54" s="28">
        <v>-2.1</v>
      </c>
      <c r="X54" s="28">
        <v>7.6</v>
      </c>
      <c r="Y54" s="28">
        <v>4.8</v>
      </c>
      <c r="Z54" s="44">
        <f>(List1!W54+List1!X54+2*List1!Y54)/4</f>
        <v>3.775</v>
      </c>
      <c r="AA54" s="27">
        <v>-0.7</v>
      </c>
      <c r="AB54" s="27">
        <v>7.3</v>
      </c>
      <c r="AC54" s="27">
        <v>4.5</v>
      </c>
      <c r="AD54" s="44">
        <f>(List1!AA54+List1!AB54+2*List1!AC54)/4</f>
        <v>3.9</v>
      </c>
      <c r="AE54" s="70">
        <v>-0.6000000000000001</v>
      </c>
      <c r="AF54" s="70">
        <v>8.2</v>
      </c>
      <c r="AG54" s="70">
        <v>6.6</v>
      </c>
      <c r="AH54" s="44">
        <f>(List1!AE54+List1!AF54+2*List1!AG54)/4</f>
        <v>5.199999999999999</v>
      </c>
      <c r="AI54" s="71">
        <v>2.2</v>
      </c>
      <c r="AJ54" s="71">
        <v>7.5</v>
      </c>
      <c r="AK54" s="71">
        <v>6.8</v>
      </c>
      <c r="AL54" s="72">
        <f>(List1!AI54+List1!AJ54+2*List1!AK54)/4</f>
        <v>5.824999999999999</v>
      </c>
    </row>
    <row r="55" spans="1:38" ht="14.25">
      <c r="A55" s="8" t="s">
        <v>64</v>
      </c>
      <c r="B55" s="29">
        <v>7.5</v>
      </c>
      <c r="C55" s="29">
        <v>5</v>
      </c>
      <c r="D55" s="29">
        <v>0.6000000000000001</v>
      </c>
      <c r="E55" s="29">
        <v>4.8</v>
      </c>
      <c r="F55" s="29">
        <v>6.2</v>
      </c>
      <c r="G55" s="29">
        <v>6.8</v>
      </c>
      <c r="H55" s="29">
        <v>7.3</v>
      </c>
      <c r="J55" s="3" t="s">
        <v>64</v>
      </c>
      <c r="K55" s="68">
        <v>7.6</v>
      </c>
      <c r="L55" s="68">
        <v>12.4</v>
      </c>
      <c r="M55" s="68">
        <v>5</v>
      </c>
      <c r="N55" s="44">
        <f>(List1!K55+List1!L55+2*List1!M55)/4</f>
        <v>7.5</v>
      </c>
      <c r="O55" s="29">
        <v>6.4</v>
      </c>
      <c r="P55" s="29">
        <v>9.7</v>
      </c>
      <c r="Q55" s="29">
        <v>1.9</v>
      </c>
      <c r="R55" s="44">
        <f>(List1!O55+List1!P55+2*List1!Q55)/4</f>
        <v>4.9750000000000005</v>
      </c>
      <c r="S55" s="69">
        <v>3.6</v>
      </c>
      <c r="T55" s="69">
        <v>4.3</v>
      </c>
      <c r="U55" s="69">
        <v>-2.8</v>
      </c>
      <c r="V55" s="44">
        <f>(List1!S55+List1!T55+2*List1!U55)/4</f>
        <v>0.5750000000000002</v>
      </c>
      <c r="W55" s="28">
        <v>6.2</v>
      </c>
      <c r="X55" s="28">
        <v>11.3</v>
      </c>
      <c r="Y55" s="28">
        <v>0.9</v>
      </c>
      <c r="Z55" s="44">
        <f>(List1!W55+List1!X55+2*List1!Y55)/4</f>
        <v>4.825</v>
      </c>
      <c r="AA55" s="27">
        <v>5.9</v>
      </c>
      <c r="AB55" s="27">
        <v>10.8</v>
      </c>
      <c r="AC55" s="27">
        <v>4.1</v>
      </c>
      <c r="AD55" s="44">
        <f>(List1!AA55+List1!AB55+2*List1!AC55)/4</f>
        <v>6.2250000000000005</v>
      </c>
      <c r="AE55" s="70">
        <v>6.9</v>
      </c>
      <c r="AF55" s="70">
        <v>10.8</v>
      </c>
      <c r="AG55" s="70">
        <v>4.8</v>
      </c>
      <c r="AH55" s="44">
        <f>(List1!AE55+List1!AF55+2*List1!AG55)/4</f>
        <v>6.825000000000001</v>
      </c>
      <c r="AI55" s="71">
        <v>7</v>
      </c>
      <c r="AJ55" s="71">
        <v>11.1</v>
      </c>
      <c r="AK55" s="71">
        <v>5.5</v>
      </c>
      <c r="AL55" s="72">
        <f>(List1!AI55+List1!AJ55+2*List1!AK55)/4</f>
        <v>7.275</v>
      </c>
    </row>
    <row r="56" spans="1:38" ht="14.25">
      <c r="A56" s="8" t="s">
        <v>65</v>
      </c>
      <c r="B56" s="29">
        <v>6</v>
      </c>
      <c r="C56" s="29">
        <v>4</v>
      </c>
      <c r="D56" s="29">
        <v>-0.2</v>
      </c>
      <c r="E56" s="29">
        <v>3</v>
      </c>
      <c r="F56" s="29">
        <v>4</v>
      </c>
      <c r="G56" s="29">
        <v>4.6</v>
      </c>
      <c r="H56" s="29">
        <v>5.3</v>
      </c>
      <c r="J56" s="3" t="s">
        <v>65</v>
      </c>
      <c r="K56" s="68">
        <v>2.1</v>
      </c>
      <c r="L56" s="68">
        <v>11.3</v>
      </c>
      <c r="M56" s="68">
        <v>5.3</v>
      </c>
      <c r="N56" s="44">
        <f>(List1!K56+List1!L56+2*List1!M56)/4</f>
        <v>6</v>
      </c>
      <c r="O56" s="29">
        <v>1.9</v>
      </c>
      <c r="P56" s="29">
        <v>9.3</v>
      </c>
      <c r="Q56" s="29">
        <v>2.4</v>
      </c>
      <c r="R56" s="44">
        <f>(List1!O56+List1!P56+2*List1!Q56)/4</f>
        <v>4</v>
      </c>
      <c r="S56" s="69">
        <v>-0.1</v>
      </c>
      <c r="T56" s="69">
        <v>4.3</v>
      </c>
      <c r="U56" s="69">
        <v>-2.4</v>
      </c>
      <c r="V56" s="44">
        <f>(List1!S56+List1!T56+2*List1!U56)/4</f>
        <v>-0.1499999999999999</v>
      </c>
      <c r="W56" s="28">
        <v>-1.7000000000000002</v>
      </c>
      <c r="X56" s="28">
        <v>9.9</v>
      </c>
      <c r="Y56" s="28">
        <v>1.8</v>
      </c>
      <c r="Z56" s="44">
        <f>(List1!W56+List1!X56+2*List1!Y56)/4</f>
        <v>2.9499999999999997</v>
      </c>
      <c r="AA56" s="27">
        <v>-0.1</v>
      </c>
      <c r="AB56" s="27">
        <v>9.8</v>
      </c>
      <c r="AC56" s="27">
        <v>3.1</v>
      </c>
      <c r="AD56" s="44">
        <f>(List1!AA56+List1!AB56+2*List1!AC56)/4</f>
        <v>3.9750000000000005</v>
      </c>
      <c r="AE56" s="70">
        <v>0.4</v>
      </c>
      <c r="AF56" s="70">
        <v>9.6</v>
      </c>
      <c r="AG56" s="70">
        <v>4.1</v>
      </c>
      <c r="AH56" s="44">
        <f>(List1!AE56+List1!AF56+2*List1!AG56)/4</f>
        <v>4.55</v>
      </c>
      <c r="AI56" s="71">
        <v>2.7</v>
      </c>
      <c r="AJ56" s="71">
        <v>9.8</v>
      </c>
      <c r="AK56" s="71">
        <v>4.4</v>
      </c>
      <c r="AL56" s="72">
        <f>(List1!AI56+List1!AJ56+2*List1!AK56)/4</f>
        <v>5.325</v>
      </c>
    </row>
    <row r="57" spans="1:38" ht="14.25">
      <c r="A57" s="8" t="s">
        <v>66</v>
      </c>
      <c r="B57" s="29">
        <v>8</v>
      </c>
      <c r="C57" s="29">
        <v>6.6</v>
      </c>
      <c r="D57" s="29">
        <v>2.4</v>
      </c>
      <c r="E57" s="29">
        <v>6.5</v>
      </c>
      <c r="F57" s="29">
        <v>5.8</v>
      </c>
      <c r="G57" s="29">
        <v>6.7</v>
      </c>
      <c r="H57" s="29">
        <v>7.4</v>
      </c>
      <c r="J57" s="3" t="s">
        <v>66</v>
      </c>
      <c r="K57" s="68">
        <v>9.7</v>
      </c>
      <c r="L57" s="68">
        <v>12.7</v>
      </c>
      <c r="M57" s="68">
        <v>4.8</v>
      </c>
      <c r="N57" s="44">
        <f>(List1!K57+List1!L57+2*List1!M57)/4</f>
        <v>8</v>
      </c>
      <c r="O57" s="29">
        <v>9.3</v>
      </c>
      <c r="P57" s="29">
        <v>11</v>
      </c>
      <c r="Q57" s="29">
        <v>3</v>
      </c>
      <c r="R57" s="44">
        <f>(List1!O57+List1!P57+2*List1!Q57)/4</f>
        <v>6.575</v>
      </c>
      <c r="S57" s="69">
        <v>3.2</v>
      </c>
      <c r="T57" s="69">
        <v>6.6</v>
      </c>
      <c r="U57" s="69">
        <v>-0.1</v>
      </c>
      <c r="V57" s="44">
        <f>(List1!S57+List1!T57+2*List1!U57)/4</f>
        <v>2.4000000000000004</v>
      </c>
      <c r="W57" s="28">
        <v>8.2</v>
      </c>
      <c r="X57" s="28">
        <v>10.7</v>
      </c>
      <c r="Y57" s="28">
        <v>3.6</v>
      </c>
      <c r="Z57" s="44">
        <f>(List1!W57+List1!X57+2*List1!Y57)/4</f>
        <v>6.5249999999999995</v>
      </c>
      <c r="AA57" s="27">
        <v>5</v>
      </c>
      <c r="AB57" s="27">
        <v>11.8</v>
      </c>
      <c r="AC57" s="27">
        <v>3.1</v>
      </c>
      <c r="AD57" s="44">
        <f>(List1!AA57+List1!AB57+2*List1!AC57)/4</f>
        <v>5.75</v>
      </c>
      <c r="AE57" s="70">
        <v>6.9</v>
      </c>
      <c r="AF57" s="70">
        <v>10.9</v>
      </c>
      <c r="AG57" s="70">
        <v>4.5</v>
      </c>
      <c r="AH57" s="44">
        <f>(List1!AE57+List1!AF57+2*List1!AG57)/4</f>
        <v>6.7</v>
      </c>
      <c r="AI57" s="71">
        <v>9.2</v>
      </c>
      <c r="AJ57" s="71">
        <v>11.6</v>
      </c>
      <c r="AK57" s="71">
        <v>4.4</v>
      </c>
      <c r="AL57" s="72">
        <f>(List1!AI57+List1!AJ57+2*List1!AK57)/4</f>
        <v>7.3999999999999995</v>
      </c>
    </row>
    <row r="58" spans="1:38" ht="14.25">
      <c r="A58" s="8" t="s">
        <v>68</v>
      </c>
      <c r="B58" s="29">
        <v>5.7</v>
      </c>
      <c r="C58" s="29">
        <v>4.7</v>
      </c>
      <c r="D58" s="29">
        <v>0.8</v>
      </c>
      <c r="E58" s="29">
        <v>4.6</v>
      </c>
      <c r="F58" s="29">
        <v>4.3</v>
      </c>
      <c r="G58" s="29">
        <v>5.3</v>
      </c>
      <c r="H58" s="29">
        <v>5.3</v>
      </c>
      <c r="J58" s="3" t="s">
        <v>68</v>
      </c>
      <c r="K58" s="68">
        <v>3.2</v>
      </c>
      <c r="L58" s="68">
        <v>8.6</v>
      </c>
      <c r="M58" s="68">
        <v>5.4</v>
      </c>
      <c r="N58" s="44">
        <f>(List1!K58+List1!L58+2*List1!M58)/4</f>
        <v>5.65</v>
      </c>
      <c r="O58" s="29">
        <v>2.8</v>
      </c>
      <c r="P58" s="29">
        <v>7.4</v>
      </c>
      <c r="Q58" s="29">
        <v>4.3</v>
      </c>
      <c r="R58" s="44">
        <f>(List1!O58+List1!P58+2*List1!Q58)/4</f>
        <v>4.699999999999999</v>
      </c>
      <c r="S58" s="69">
        <v>-1.1</v>
      </c>
      <c r="T58" s="69">
        <v>3.4</v>
      </c>
      <c r="U58" s="69">
        <v>0.5</v>
      </c>
      <c r="V58" s="44">
        <f>(List1!S58+List1!T58+2*List1!U58)/4</f>
        <v>0.825</v>
      </c>
      <c r="W58" s="28">
        <v>2.1</v>
      </c>
      <c r="X58" s="28">
        <v>7.7</v>
      </c>
      <c r="Y58" s="28">
        <v>4.2</v>
      </c>
      <c r="Z58" s="44">
        <f>(List1!W58+List1!X58+2*List1!Y58)/4</f>
        <v>4.550000000000001</v>
      </c>
      <c r="AA58" s="27">
        <v>1.2</v>
      </c>
      <c r="AB58" s="42">
        <v>7.6</v>
      </c>
      <c r="AC58" s="27">
        <v>4.2</v>
      </c>
      <c r="AD58" s="44">
        <f>(List1!AA58+List1!AB58+2*List1!AC58)/4</f>
        <v>4.3</v>
      </c>
      <c r="AE58" s="70">
        <v>2.1</v>
      </c>
      <c r="AF58" s="70">
        <v>8.8</v>
      </c>
      <c r="AG58" s="70">
        <v>5.2</v>
      </c>
      <c r="AH58" s="44">
        <f>(List1!AE58+List1!AF58+2*List1!AG58)/4</f>
        <v>5.325</v>
      </c>
      <c r="AI58" s="71">
        <v>2.6</v>
      </c>
      <c r="AJ58" s="71">
        <v>8.4</v>
      </c>
      <c r="AK58" s="71">
        <v>5.1</v>
      </c>
      <c r="AL58" s="72">
        <f>(List1!AI58+List1!AJ58+2*List1!AK58)/4</f>
        <v>5.3</v>
      </c>
    </row>
    <row r="59" spans="1:38" ht="14.25">
      <c r="A59" s="8" t="s">
        <v>69</v>
      </c>
      <c r="B59" s="29">
        <v>5.9</v>
      </c>
      <c r="C59" s="29">
        <v>6.2</v>
      </c>
      <c r="D59" s="29">
        <v>1.7000000000000002</v>
      </c>
      <c r="E59" s="29">
        <v>4.9</v>
      </c>
      <c r="F59" s="29">
        <v>3.4</v>
      </c>
      <c r="G59" s="29">
        <v>5.5</v>
      </c>
      <c r="H59" s="29">
        <v>6</v>
      </c>
      <c r="J59" s="3" t="s">
        <v>69</v>
      </c>
      <c r="K59" s="68">
        <v>0.2</v>
      </c>
      <c r="L59" s="68">
        <v>6.7</v>
      </c>
      <c r="M59" s="68">
        <v>8.4</v>
      </c>
      <c r="N59" s="44">
        <f>(List1!K59+List1!L59+2*List1!M59)/4</f>
        <v>5.925000000000001</v>
      </c>
      <c r="O59" s="29">
        <v>0.1</v>
      </c>
      <c r="P59" s="29">
        <v>5.3</v>
      </c>
      <c r="Q59" s="29">
        <v>9.7</v>
      </c>
      <c r="R59" s="44">
        <f>(List1!O59+List1!P59+2*List1!Q59)/4</f>
        <v>6.199999999999999</v>
      </c>
      <c r="S59" s="69">
        <v>-3.6</v>
      </c>
      <c r="T59" s="69">
        <v>0.7</v>
      </c>
      <c r="U59" s="69">
        <v>4.9</v>
      </c>
      <c r="V59" s="44">
        <f>(List1!S59+List1!T59+2*List1!U59)/4</f>
        <v>1.725</v>
      </c>
      <c r="W59" s="28">
        <v>-1.6</v>
      </c>
      <c r="X59" s="28">
        <v>5.7</v>
      </c>
      <c r="Y59" s="28">
        <v>7.8</v>
      </c>
      <c r="Z59" s="44">
        <f>(List1!W59+List1!X59+2*List1!Y59)/4</f>
        <v>4.925</v>
      </c>
      <c r="AA59" s="27">
        <v>-0.5</v>
      </c>
      <c r="AB59" s="27">
        <v>4.6</v>
      </c>
      <c r="AC59" s="42">
        <v>4.8</v>
      </c>
      <c r="AD59" s="44">
        <f>(List1!AA59+List1!AB59+2*List1!AC59)/4</f>
        <v>3.425</v>
      </c>
      <c r="AE59" s="70">
        <v>0.2</v>
      </c>
      <c r="AF59" s="70">
        <v>5.7</v>
      </c>
      <c r="AG59" s="70">
        <v>8</v>
      </c>
      <c r="AH59" s="44">
        <f>(List1!AE59+List1!AF59+2*List1!AG59)/4</f>
        <v>5.475</v>
      </c>
      <c r="AI59" s="71">
        <v>0.6000000000000001</v>
      </c>
      <c r="AJ59" s="71">
        <v>5.1</v>
      </c>
      <c r="AK59" s="71">
        <v>9.2</v>
      </c>
      <c r="AL59" s="72">
        <f>(List1!AI59+List1!AJ59+2*List1!AK59)/4</f>
        <v>6.0249999999999995</v>
      </c>
    </row>
    <row r="60" spans="1:38" ht="14.25">
      <c r="A60" s="8" t="s">
        <v>70</v>
      </c>
      <c r="B60" s="29">
        <v>10.4</v>
      </c>
      <c r="C60" s="29">
        <v>9.7</v>
      </c>
      <c r="D60" s="29">
        <v>5</v>
      </c>
      <c r="E60" s="29">
        <v>9.5</v>
      </c>
      <c r="F60" s="29">
        <v>9.3</v>
      </c>
      <c r="G60" s="29">
        <v>10</v>
      </c>
      <c r="H60" s="29">
        <v>10.1</v>
      </c>
      <c r="J60" s="3" t="s">
        <v>70</v>
      </c>
      <c r="K60" s="68">
        <v>7.7</v>
      </c>
      <c r="L60" s="68">
        <v>12.3</v>
      </c>
      <c r="M60" s="68">
        <v>10.8</v>
      </c>
      <c r="N60" s="44">
        <f>(List1!K60+List1!L60+2*List1!M60)/4</f>
        <v>10.4</v>
      </c>
      <c r="O60" s="29">
        <v>7.1</v>
      </c>
      <c r="P60" s="29">
        <v>11.6</v>
      </c>
      <c r="Q60" s="29">
        <v>10</v>
      </c>
      <c r="R60" s="44">
        <f>(List1!O60+List1!P60+2*List1!Q60)/4</f>
        <v>9.675</v>
      </c>
      <c r="S60" s="69">
        <v>3.9</v>
      </c>
      <c r="T60" s="69">
        <v>5.4</v>
      </c>
      <c r="U60" s="69">
        <v>5.4</v>
      </c>
      <c r="V60" s="44">
        <f>(List1!S60+List1!T60+2*List1!U60)/4</f>
        <v>5.025</v>
      </c>
      <c r="W60" s="28">
        <v>6.5</v>
      </c>
      <c r="X60" s="28">
        <v>11.3</v>
      </c>
      <c r="Y60" s="28">
        <v>10.1</v>
      </c>
      <c r="Z60" s="44">
        <f>(List1!W60+List1!X60+2*List1!Y60)/4</f>
        <v>9.5</v>
      </c>
      <c r="AA60" s="27">
        <v>7.2</v>
      </c>
      <c r="AB60" s="27">
        <v>10.8</v>
      </c>
      <c r="AC60" s="27">
        <v>9.5</v>
      </c>
      <c r="AD60" s="44">
        <f>(List1!AA60+List1!AB60+2*List1!AC60)/4</f>
        <v>9.25</v>
      </c>
      <c r="AE60" s="70">
        <v>7.3</v>
      </c>
      <c r="AF60" s="70">
        <v>11.7</v>
      </c>
      <c r="AG60" s="70">
        <v>10.5</v>
      </c>
      <c r="AH60" s="44">
        <f>(List1!AE60+List1!AF60+2*List1!AG60)/4</f>
        <v>10</v>
      </c>
      <c r="AI60" s="71">
        <v>7.5</v>
      </c>
      <c r="AJ60" s="71">
        <v>11.5</v>
      </c>
      <c r="AK60" s="71">
        <v>10.6</v>
      </c>
      <c r="AL60" s="72">
        <f>(List1!AI60+List1!AJ60+2*List1!AK60)/4</f>
        <v>10.05</v>
      </c>
    </row>
    <row r="61" spans="1:38" ht="14.25">
      <c r="A61" s="8" t="s">
        <v>72</v>
      </c>
      <c r="B61" s="29">
        <v>10</v>
      </c>
      <c r="C61" s="29">
        <v>8.5</v>
      </c>
      <c r="D61" s="29">
        <v>3.3</v>
      </c>
      <c r="E61" s="29">
        <v>8.6</v>
      </c>
      <c r="F61" s="29">
        <v>8.6</v>
      </c>
      <c r="G61" s="29">
        <v>9.1</v>
      </c>
      <c r="H61" s="29">
        <v>8.9</v>
      </c>
      <c r="J61" s="3" t="s">
        <v>72</v>
      </c>
      <c r="K61" s="68">
        <v>9.3</v>
      </c>
      <c r="L61" s="68">
        <v>13.3</v>
      </c>
      <c r="M61" s="68">
        <v>8.7</v>
      </c>
      <c r="N61" s="44">
        <f>(List1!K61+List1!L61+2*List1!M61)/4</f>
        <v>10</v>
      </c>
      <c r="O61" s="29">
        <v>9</v>
      </c>
      <c r="P61" s="29">
        <v>11</v>
      </c>
      <c r="Q61" s="29">
        <v>6.9</v>
      </c>
      <c r="R61" s="44">
        <f>(List1!O61+List1!P61+2*List1!Q61)/4</f>
        <v>8.45</v>
      </c>
      <c r="S61" s="69">
        <v>3.6</v>
      </c>
      <c r="T61" s="69">
        <v>5.6</v>
      </c>
      <c r="U61" s="69">
        <v>1.9</v>
      </c>
      <c r="V61" s="44">
        <f>(List1!S61+List1!T61+2*List1!U61)/4</f>
        <v>3.25</v>
      </c>
      <c r="W61" s="28">
        <v>8.2</v>
      </c>
      <c r="X61" s="28">
        <v>11.6</v>
      </c>
      <c r="Y61" s="28">
        <v>7.3</v>
      </c>
      <c r="Z61" s="44">
        <f>(List1!W61+List1!X61+2*List1!Y61)/4</f>
        <v>8.6</v>
      </c>
      <c r="AA61" s="27">
        <v>8.3</v>
      </c>
      <c r="AB61" s="27">
        <v>11.2</v>
      </c>
      <c r="AC61" s="27">
        <v>7.5</v>
      </c>
      <c r="AD61" s="44">
        <f>(List1!AA61+List1!AB61+2*List1!AC61)/4</f>
        <v>8.625</v>
      </c>
      <c r="AE61" s="70">
        <v>8.7</v>
      </c>
      <c r="AF61" s="70">
        <v>11.9</v>
      </c>
      <c r="AG61" s="70">
        <v>7.8</v>
      </c>
      <c r="AH61" s="44">
        <f>(List1!AE61+List1!AF61+2*List1!AG61)/4</f>
        <v>9.05</v>
      </c>
      <c r="AI61" s="71">
        <v>9</v>
      </c>
      <c r="AJ61" s="71">
        <v>11.9</v>
      </c>
      <c r="AK61" s="71">
        <v>7.4</v>
      </c>
      <c r="AL61" s="72">
        <f>(List1!AI61+List1!AJ61+2*List1!AK61)/4</f>
        <v>8.925</v>
      </c>
    </row>
    <row r="62" spans="1:38" ht="14.25">
      <c r="A62" s="8" t="s">
        <v>73</v>
      </c>
      <c r="B62" s="29">
        <v>5.9</v>
      </c>
      <c r="C62" s="29">
        <v>5.1</v>
      </c>
      <c r="D62" s="29">
        <v>0.9</v>
      </c>
      <c r="E62" s="29">
        <v>4.6</v>
      </c>
      <c r="F62" s="29">
        <v>5</v>
      </c>
      <c r="G62" s="29">
        <v>5.5</v>
      </c>
      <c r="H62" s="29">
        <v>5.1</v>
      </c>
      <c r="J62" s="3" t="s">
        <v>73</v>
      </c>
      <c r="K62" s="68">
        <v>4.3</v>
      </c>
      <c r="L62" s="68">
        <v>8.4</v>
      </c>
      <c r="M62" s="68">
        <v>5.5</v>
      </c>
      <c r="N62" s="44">
        <f>(List1!K62+List1!L62+2*List1!M62)/4</f>
        <v>5.925</v>
      </c>
      <c r="O62" s="29">
        <v>3.7</v>
      </c>
      <c r="P62" s="29">
        <v>7.7</v>
      </c>
      <c r="Q62" s="29">
        <v>4.5</v>
      </c>
      <c r="R62" s="44">
        <f>(List1!O62+List1!P62+2*List1!Q62)/4</f>
        <v>5.1</v>
      </c>
      <c r="S62" s="69">
        <v>0</v>
      </c>
      <c r="T62" s="69">
        <v>2.4</v>
      </c>
      <c r="U62" s="69">
        <v>0.6000000000000001</v>
      </c>
      <c r="V62" s="44">
        <f>(List1!S62+List1!T62+2*List1!U62)/4</f>
        <v>0.9</v>
      </c>
      <c r="W62" s="28">
        <v>3.2</v>
      </c>
      <c r="X62" s="28">
        <v>6.7</v>
      </c>
      <c r="Y62" s="28">
        <v>4.3</v>
      </c>
      <c r="Z62" s="44">
        <f>(List1!W62+List1!X62+2*List1!Y62)/4</f>
        <v>4.625</v>
      </c>
      <c r="AA62" s="27">
        <v>3.2</v>
      </c>
      <c r="AB62" s="27">
        <v>7.5</v>
      </c>
      <c r="AC62" s="27">
        <v>4.7</v>
      </c>
      <c r="AD62" s="44">
        <f>(List1!AA62+List1!AB62+2*List1!AC62)/4</f>
        <v>5.025</v>
      </c>
      <c r="AE62" s="70">
        <v>3.3</v>
      </c>
      <c r="AF62" s="70">
        <v>8.6</v>
      </c>
      <c r="AG62" s="70">
        <v>5.1</v>
      </c>
      <c r="AH62" s="44">
        <f>(List1!AE62+List1!AF62+2*List1!AG62)/4</f>
        <v>5.5249999999999995</v>
      </c>
      <c r="AI62" s="71">
        <v>3.8</v>
      </c>
      <c r="AJ62" s="71">
        <v>7.4</v>
      </c>
      <c r="AK62" s="71">
        <v>4.5</v>
      </c>
      <c r="AL62" s="72">
        <f>(List1!AI62+List1!AJ62+2*List1!AK62)/4</f>
        <v>5.05</v>
      </c>
    </row>
    <row r="63" spans="1:38" ht="14.25">
      <c r="A63" s="8" t="s">
        <v>75</v>
      </c>
      <c r="B63" s="29">
        <v>5.9</v>
      </c>
      <c r="C63" s="29">
        <v>4.9</v>
      </c>
      <c r="D63" s="29">
        <v>1.7000000000000002</v>
      </c>
      <c r="E63" s="29">
        <v>4.6</v>
      </c>
      <c r="F63" s="29">
        <v>4.7</v>
      </c>
      <c r="G63" s="29">
        <v>5.1</v>
      </c>
      <c r="H63" s="29">
        <v>5.1</v>
      </c>
      <c r="J63" s="3" t="s">
        <v>75</v>
      </c>
      <c r="K63" s="68">
        <v>0.9</v>
      </c>
      <c r="L63" s="68">
        <v>9.9</v>
      </c>
      <c r="M63" s="68">
        <v>6.3</v>
      </c>
      <c r="N63" s="44">
        <f>(List1!K63+List1!L63+2*List1!M63)/4</f>
        <v>5.85</v>
      </c>
      <c r="O63" s="29">
        <v>0.4</v>
      </c>
      <c r="P63" s="29">
        <v>8.2</v>
      </c>
      <c r="Q63" s="29">
        <v>5.5</v>
      </c>
      <c r="R63" s="44">
        <f>(List1!O63+List1!P63+2*List1!Q63)/4</f>
        <v>4.9</v>
      </c>
      <c r="S63" s="69">
        <v>-2.1</v>
      </c>
      <c r="T63" s="69">
        <v>5.6</v>
      </c>
      <c r="U63" s="69">
        <v>1.6</v>
      </c>
      <c r="V63" s="44">
        <f>(List1!S63+List1!T63+2*List1!U63)/4</f>
        <v>1.6749999999999998</v>
      </c>
      <c r="W63" s="28">
        <v>-0.4</v>
      </c>
      <c r="X63" s="28">
        <v>8.2</v>
      </c>
      <c r="Y63" s="28">
        <v>5.2</v>
      </c>
      <c r="Z63" s="44">
        <f>(List1!W63+List1!X63+2*List1!Y63)/4</f>
        <v>4.55</v>
      </c>
      <c r="AA63" s="27">
        <v>0.2</v>
      </c>
      <c r="AB63" s="42">
        <v>7.7</v>
      </c>
      <c r="AC63" s="42">
        <v>5.5</v>
      </c>
      <c r="AD63" s="44">
        <f>(List1!AA63+List1!AB63+2*List1!AC63)/4</f>
        <v>4.725</v>
      </c>
      <c r="AE63" s="70">
        <v>0.6000000000000001</v>
      </c>
      <c r="AF63" s="70">
        <v>8.4</v>
      </c>
      <c r="AG63" s="70">
        <v>5.7</v>
      </c>
      <c r="AH63" s="44">
        <f>(List1!AE63+List1!AF63+2*List1!AG63)/4</f>
        <v>5.1</v>
      </c>
      <c r="AI63" s="71">
        <v>1.1</v>
      </c>
      <c r="AJ63" s="71">
        <v>8.2</v>
      </c>
      <c r="AK63" s="71">
        <v>5.6</v>
      </c>
      <c r="AL63" s="72">
        <f>(List1!AI63+List1!AJ63+2*List1!AK63)/4</f>
        <v>5.125</v>
      </c>
    </row>
    <row r="64" spans="1:38" ht="14.25">
      <c r="A64" s="8" t="s">
        <v>76</v>
      </c>
      <c r="B64" s="29">
        <v>5.9</v>
      </c>
      <c r="C64" s="29">
        <v>4.3</v>
      </c>
      <c r="D64" s="29">
        <v>1.4</v>
      </c>
      <c r="E64" s="29">
        <v>3.5</v>
      </c>
      <c r="F64" s="29">
        <v>4.5</v>
      </c>
      <c r="G64" s="29">
        <v>5.5</v>
      </c>
      <c r="H64" s="29">
        <v>4.9</v>
      </c>
      <c r="J64" s="3" t="s">
        <v>76</v>
      </c>
      <c r="K64" s="68">
        <v>5.4</v>
      </c>
      <c r="L64" s="68">
        <v>10.9</v>
      </c>
      <c r="M64" s="68">
        <v>3.6</v>
      </c>
      <c r="N64" s="44">
        <f>(List1!K64+List1!L64+2*List1!M64)/4</f>
        <v>5.875</v>
      </c>
      <c r="O64" s="29">
        <v>4.6</v>
      </c>
      <c r="P64" s="29">
        <v>9.1</v>
      </c>
      <c r="Q64" s="29">
        <v>1.7000000000000002</v>
      </c>
      <c r="R64" s="44">
        <f>(List1!O64+List1!P64+2*List1!Q64)/4</f>
        <v>4.275</v>
      </c>
      <c r="S64" s="69">
        <v>0.9</v>
      </c>
      <c r="T64" s="69">
        <v>2.9</v>
      </c>
      <c r="U64" s="69">
        <v>0.8</v>
      </c>
      <c r="V64" s="44">
        <f>(List1!S64+List1!T64+2*List1!U64)/4</f>
        <v>1.35</v>
      </c>
      <c r="W64" s="28">
        <v>4.2</v>
      </c>
      <c r="X64" s="28">
        <v>8.7</v>
      </c>
      <c r="Y64" s="28">
        <v>0.6000000000000001</v>
      </c>
      <c r="Z64" s="44">
        <f>(List1!W64+List1!X64+2*List1!Y64)/4</f>
        <v>3.5249999999999995</v>
      </c>
      <c r="AA64" s="27">
        <v>4.5</v>
      </c>
      <c r="AB64" s="27">
        <v>9.3</v>
      </c>
      <c r="AC64" s="27">
        <v>2</v>
      </c>
      <c r="AD64" s="44">
        <f>(List1!AA64+List1!AB64+2*List1!AC64)/4</f>
        <v>4.45</v>
      </c>
      <c r="AE64" s="70">
        <v>4.5</v>
      </c>
      <c r="AF64" s="70">
        <v>10.9</v>
      </c>
      <c r="AG64" s="70">
        <v>3.3</v>
      </c>
      <c r="AH64" s="44">
        <f>(List1!AE64+List1!AF64+2*List1!AG64)/4</f>
        <v>5.5</v>
      </c>
      <c r="AI64" s="71">
        <v>4.6</v>
      </c>
      <c r="AJ64" s="71">
        <v>9.3</v>
      </c>
      <c r="AK64" s="71">
        <v>2.8</v>
      </c>
      <c r="AL64" s="72">
        <f>(List1!AI64+List1!AJ64+2*List1!AK64)/4</f>
        <v>4.875</v>
      </c>
    </row>
    <row r="65" spans="1:38" ht="14.25">
      <c r="A65" s="8" t="s">
        <v>78</v>
      </c>
      <c r="B65" s="29">
        <v>5.2</v>
      </c>
      <c r="C65" s="29">
        <v>4</v>
      </c>
      <c r="D65" s="29">
        <v>0.4</v>
      </c>
      <c r="E65" s="29">
        <v>2.7</v>
      </c>
      <c r="F65" s="29">
        <v>4.9</v>
      </c>
      <c r="G65" s="29">
        <v>5.6</v>
      </c>
      <c r="H65" s="29">
        <v>5</v>
      </c>
      <c r="J65" s="3" t="s">
        <v>78</v>
      </c>
      <c r="K65" s="68">
        <v>-0.1</v>
      </c>
      <c r="L65" s="68">
        <v>12.2</v>
      </c>
      <c r="M65" s="68">
        <v>4.3</v>
      </c>
      <c r="N65" s="44">
        <f>(List1!K65+List1!L65+2*List1!M65)/4</f>
        <v>5.175</v>
      </c>
      <c r="O65" s="29">
        <v>0.8</v>
      </c>
      <c r="P65" s="29">
        <v>9.6</v>
      </c>
      <c r="Q65" s="29">
        <v>2.8</v>
      </c>
      <c r="R65" s="44">
        <f>(List1!O65+List1!P65+2*List1!Q65)/4</f>
        <v>4</v>
      </c>
      <c r="S65" s="69">
        <v>-6.3</v>
      </c>
      <c r="T65" s="69">
        <v>4.1</v>
      </c>
      <c r="U65" s="69">
        <v>1.8</v>
      </c>
      <c r="V65" s="44">
        <f>(List1!S65+List1!T65+2*List1!U65)/4</f>
        <v>0.35</v>
      </c>
      <c r="W65" s="28">
        <v>-2.2</v>
      </c>
      <c r="X65" s="28">
        <v>10.6</v>
      </c>
      <c r="Y65" s="28">
        <v>1.1</v>
      </c>
      <c r="Z65" s="44">
        <f>(List1!W65+List1!X65+2*List1!Y65)/4</f>
        <v>2.6499999999999995</v>
      </c>
      <c r="AA65" s="27">
        <v>-0.6000000000000001</v>
      </c>
      <c r="AB65" s="27">
        <v>9.9</v>
      </c>
      <c r="AC65" s="42">
        <v>5.1</v>
      </c>
      <c r="AD65" s="44">
        <f>(List1!AA65+List1!AB65+2*List1!AC65)/4</f>
        <v>4.875</v>
      </c>
      <c r="AE65" s="70">
        <v>-0.8</v>
      </c>
      <c r="AF65" s="70">
        <v>10.8</v>
      </c>
      <c r="AG65" s="70">
        <v>6.2</v>
      </c>
      <c r="AH65" s="44">
        <f>(List1!AE65+List1!AF65+2*List1!AG65)/4</f>
        <v>5.6</v>
      </c>
      <c r="AI65" s="71">
        <v>1.3</v>
      </c>
      <c r="AJ65" s="71">
        <v>10.4</v>
      </c>
      <c r="AK65" s="71">
        <v>4.2</v>
      </c>
      <c r="AL65" s="72">
        <f>(List1!AI65+List1!AJ65+2*List1!AK65)/4</f>
        <v>5.025</v>
      </c>
    </row>
    <row r="66" spans="1:38" ht="14.25">
      <c r="A66" s="8" t="s">
        <v>79</v>
      </c>
      <c r="B66" s="29">
        <v>5.3</v>
      </c>
      <c r="C66" s="29">
        <v>3</v>
      </c>
      <c r="D66" s="29">
        <v>-1.3</v>
      </c>
      <c r="E66" s="29">
        <v>2.4</v>
      </c>
      <c r="F66" s="29">
        <v>3</v>
      </c>
      <c r="G66" s="29">
        <v>5.6</v>
      </c>
      <c r="H66" s="29">
        <v>3.4</v>
      </c>
      <c r="J66" s="3" t="s">
        <v>79</v>
      </c>
      <c r="K66" s="68">
        <v>-0.8</v>
      </c>
      <c r="L66" s="68">
        <v>11.4</v>
      </c>
      <c r="M66" s="68">
        <v>5.3</v>
      </c>
      <c r="N66" s="44">
        <f>(List1!K66+List1!L66+2*List1!M66)/4</f>
        <v>5.3</v>
      </c>
      <c r="O66" s="29">
        <v>-1.8</v>
      </c>
      <c r="P66" s="29">
        <v>11</v>
      </c>
      <c r="Q66" s="29">
        <v>1.4</v>
      </c>
      <c r="R66" s="44">
        <f>(List1!O66+List1!P66+2*List1!Q66)/4</f>
        <v>3</v>
      </c>
      <c r="S66" s="69">
        <v>-2.2</v>
      </c>
      <c r="T66" s="69">
        <v>4</v>
      </c>
      <c r="U66" s="69">
        <v>-3.5</v>
      </c>
      <c r="V66" s="44">
        <f>(List1!S66+List1!T66+2*List1!U66)/4</f>
        <v>-1.3</v>
      </c>
      <c r="W66" s="28">
        <v>-3.1</v>
      </c>
      <c r="X66" s="28">
        <v>9.7</v>
      </c>
      <c r="Y66" s="28">
        <v>1.5</v>
      </c>
      <c r="Z66" s="44">
        <f>(List1!W66+List1!X66+2*List1!Y66)/4</f>
        <v>2.4</v>
      </c>
      <c r="AA66" s="42">
        <v>-1.4</v>
      </c>
      <c r="AB66" s="27">
        <v>10.3</v>
      </c>
      <c r="AC66" s="27">
        <v>1.6</v>
      </c>
      <c r="AD66" s="44">
        <f>(List1!AA66+List1!AB66+2*List1!AC66)/4</f>
        <v>3.0250000000000004</v>
      </c>
      <c r="AE66" s="70">
        <v>-0.1</v>
      </c>
      <c r="AF66" s="70">
        <v>10.6</v>
      </c>
      <c r="AG66" s="70">
        <v>5.9</v>
      </c>
      <c r="AH66" s="44">
        <f>(List1!AE66+List1!AF66+2*List1!AG66)/4</f>
        <v>5.575</v>
      </c>
      <c r="AI66" s="71">
        <v>-1.6</v>
      </c>
      <c r="AJ66" s="71">
        <v>9.2</v>
      </c>
      <c r="AK66" s="71">
        <v>2.9</v>
      </c>
      <c r="AL66" s="72">
        <f>(List1!AI66+List1!AJ66+2*List1!AK66)/4</f>
        <v>3.3499999999999996</v>
      </c>
    </row>
    <row r="67" spans="1:38" ht="14.25">
      <c r="A67" s="8" t="s">
        <v>81</v>
      </c>
      <c r="B67" s="29">
        <v>9</v>
      </c>
      <c r="C67" s="29">
        <v>6.7</v>
      </c>
      <c r="D67" s="29">
        <v>0</v>
      </c>
      <c r="E67" s="29">
        <v>5.1</v>
      </c>
      <c r="F67" s="29">
        <v>5.7</v>
      </c>
      <c r="G67" s="29">
        <v>7.2</v>
      </c>
      <c r="H67" s="29">
        <v>7.5</v>
      </c>
      <c r="J67" s="3" t="s">
        <v>81</v>
      </c>
      <c r="K67" s="68">
        <v>-0.7</v>
      </c>
      <c r="L67" s="68">
        <v>17.8</v>
      </c>
      <c r="M67" s="68">
        <v>9.4</v>
      </c>
      <c r="N67" s="44">
        <f>(List1!K67+List1!L67+2*List1!M67)/4</f>
        <v>8.975000000000001</v>
      </c>
      <c r="O67" s="29">
        <v>-0.4</v>
      </c>
      <c r="P67" s="29">
        <v>13.7</v>
      </c>
      <c r="Q67" s="29">
        <v>6.8</v>
      </c>
      <c r="R67" s="44">
        <f>(List1!O67+List1!P67+2*List1!Q67)/4</f>
        <v>6.725</v>
      </c>
      <c r="S67" s="69">
        <v>-9.2</v>
      </c>
      <c r="T67" s="69">
        <v>11.4</v>
      </c>
      <c r="U67" s="69">
        <v>-1.2</v>
      </c>
      <c r="V67" s="44">
        <f>(List1!S67+List1!T67+2*List1!U67)/4</f>
        <v>-0.04999999999999971</v>
      </c>
      <c r="W67" s="28">
        <v>-3.8</v>
      </c>
      <c r="X67" s="28">
        <v>14.3</v>
      </c>
      <c r="Y67" s="28">
        <v>4.9</v>
      </c>
      <c r="Z67" s="44">
        <f>(List1!W67+List1!X67+2*List1!Y67)/4</f>
        <v>5.075</v>
      </c>
      <c r="AA67" s="27">
        <v>-2</v>
      </c>
      <c r="AB67" s="27">
        <v>13.5</v>
      </c>
      <c r="AC67" s="27">
        <v>5.7</v>
      </c>
      <c r="AD67" s="44">
        <f>(List1!AA67+List1!AB67+2*List1!AC67)/4</f>
        <v>5.725</v>
      </c>
      <c r="AE67" s="70">
        <v>-2</v>
      </c>
      <c r="AF67" s="70">
        <v>13.3</v>
      </c>
      <c r="AG67" s="70">
        <v>8.8</v>
      </c>
      <c r="AH67" s="44">
        <f>(List1!AE67+List1!AF67+2*List1!AG67)/4</f>
        <v>7.2250000000000005</v>
      </c>
      <c r="AI67" s="71">
        <v>-0.4</v>
      </c>
      <c r="AJ67" s="71">
        <v>13.7</v>
      </c>
      <c r="AK67" s="71">
        <v>8.3</v>
      </c>
      <c r="AL67" s="72">
        <f>(List1!AI67+List1!AJ67+2*List1!AK67)/4</f>
        <v>7.475</v>
      </c>
    </row>
    <row r="68" spans="1:38" ht="14.25">
      <c r="A68" s="8" t="s">
        <v>82</v>
      </c>
      <c r="B68" s="29">
        <v>12.8</v>
      </c>
      <c r="C68" s="29">
        <v>12.3</v>
      </c>
      <c r="D68" s="29">
        <v>1.9</v>
      </c>
      <c r="E68" s="29">
        <v>8.7</v>
      </c>
      <c r="F68" s="29">
        <v>10.3</v>
      </c>
      <c r="G68" s="29">
        <v>12.5</v>
      </c>
      <c r="H68" s="29">
        <v>12.8</v>
      </c>
      <c r="J68" s="3" t="s">
        <v>82</v>
      </c>
      <c r="K68" s="68">
        <v>2.7</v>
      </c>
      <c r="L68" s="68">
        <v>22.6</v>
      </c>
      <c r="M68" s="68">
        <v>13</v>
      </c>
      <c r="N68" s="44">
        <f>(List1!K68+List1!L68+2*List1!M68)/4</f>
        <v>12.825</v>
      </c>
      <c r="O68" s="29">
        <v>3.4</v>
      </c>
      <c r="P68" s="29">
        <v>18.9</v>
      </c>
      <c r="Q68" s="29">
        <v>13.5</v>
      </c>
      <c r="R68" s="44">
        <f>(List1!O68+List1!P68+2*List1!Q68)/4</f>
        <v>12.325</v>
      </c>
      <c r="S68" s="69">
        <v>-6.4</v>
      </c>
      <c r="T68" s="69">
        <v>15</v>
      </c>
      <c r="U68" s="69">
        <v>-0.6000000000000001</v>
      </c>
      <c r="V68" s="44">
        <f>(List1!S68+List1!T68+2*List1!U68)/4</f>
        <v>1.8499999999999999</v>
      </c>
      <c r="W68" s="28">
        <v>-0.8</v>
      </c>
      <c r="X68" s="28">
        <v>18.9</v>
      </c>
      <c r="Y68" s="28">
        <v>8.4</v>
      </c>
      <c r="Z68" s="44">
        <f>(List1!W68+List1!X68+2*List1!Y68)/4</f>
        <v>8.725</v>
      </c>
      <c r="AA68" s="27">
        <v>2.7</v>
      </c>
      <c r="AB68" s="27">
        <v>18.3</v>
      </c>
      <c r="AC68" s="27">
        <v>10.1</v>
      </c>
      <c r="AD68" s="44">
        <f>(List1!AA68+List1!AB68+2*List1!AC68)/4</f>
        <v>10.3</v>
      </c>
      <c r="AE68" s="70">
        <v>2.9</v>
      </c>
      <c r="AF68" s="70">
        <v>18.3</v>
      </c>
      <c r="AG68" s="70">
        <v>14.4</v>
      </c>
      <c r="AH68" s="44">
        <f>(List1!AE68+List1!AF68+2*List1!AG68)/4</f>
        <v>12.5</v>
      </c>
      <c r="AI68" s="71">
        <v>3.6</v>
      </c>
      <c r="AJ68" s="71">
        <v>19.2</v>
      </c>
      <c r="AK68" s="71">
        <v>14.1</v>
      </c>
      <c r="AL68" s="72">
        <f>(List1!AI68+List1!AJ68+2*List1!AK68)/4</f>
        <v>12.75</v>
      </c>
    </row>
    <row r="69" spans="1:38" ht="14.25">
      <c r="A69" s="8" t="s">
        <v>83</v>
      </c>
      <c r="B69" s="29">
        <v>12.4</v>
      </c>
      <c r="C69" s="29">
        <v>10.8</v>
      </c>
      <c r="D69" s="29">
        <v>4.5</v>
      </c>
      <c r="E69" s="29">
        <v>9.3</v>
      </c>
      <c r="F69" s="29">
        <v>10.2</v>
      </c>
      <c r="G69" s="29">
        <v>10.8</v>
      </c>
      <c r="H69" s="29">
        <v>11.7</v>
      </c>
      <c r="J69" s="3" t="s">
        <v>83</v>
      </c>
      <c r="K69" s="68">
        <v>9.9</v>
      </c>
      <c r="L69" s="68">
        <v>17.3</v>
      </c>
      <c r="M69" s="68">
        <v>11.2</v>
      </c>
      <c r="N69" s="44">
        <f>(List1!K69+List1!L69+2*List1!M69)/4</f>
        <v>12.4</v>
      </c>
      <c r="O69" s="29">
        <v>9.4</v>
      </c>
      <c r="P69" s="29">
        <v>14.5</v>
      </c>
      <c r="Q69" s="29">
        <v>9.6</v>
      </c>
      <c r="R69" s="44">
        <f>(List1!O69+List1!P69+2*List1!Q69)/4</f>
        <v>10.774999999999999</v>
      </c>
      <c r="S69" s="69">
        <v>-3.2</v>
      </c>
      <c r="T69" s="69">
        <v>9.8</v>
      </c>
      <c r="U69" s="69">
        <v>5.7</v>
      </c>
      <c r="V69" s="44">
        <f>(List1!S69+List1!T69+2*List1!U69)/4</f>
        <v>4.5</v>
      </c>
      <c r="W69" s="28">
        <v>3.2</v>
      </c>
      <c r="X69" s="28">
        <v>15.4</v>
      </c>
      <c r="Y69" s="28">
        <v>9.2</v>
      </c>
      <c r="Z69" s="44">
        <f>(List1!W69+List1!X69+2*List1!Y69)/4</f>
        <v>9.25</v>
      </c>
      <c r="AA69" s="27">
        <v>4.7</v>
      </c>
      <c r="AB69" s="27">
        <v>16.2</v>
      </c>
      <c r="AC69" s="27">
        <v>10</v>
      </c>
      <c r="AD69" s="44">
        <f>(List1!AA69+List1!AB69+2*List1!AC69)/4</f>
        <v>10.225</v>
      </c>
      <c r="AE69" s="70">
        <v>7</v>
      </c>
      <c r="AF69" s="70">
        <v>15.2</v>
      </c>
      <c r="AG69" s="70">
        <v>10.4</v>
      </c>
      <c r="AH69" s="44">
        <f>(List1!AE69+List1!AF69+2*List1!AG69)/4</f>
        <v>10.75</v>
      </c>
      <c r="AI69" s="71">
        <v>11.4</v>
      </c>
      <c r="AJ69" s="71">
        <v>15.1</v>
      </c>
      <c r="AK69" s="71">
        <v>10.1</v>
      </c>
      <c r="AL69" s="72">
        <f>(List1!AI69+List1!AJ69+2*List1!AK69)/4</f>
        <v>11.675</v>
      </c>
    </row>
    <row r="70" spans="1:38" ht="14.25">
      <c r="A70" s="8" t="s">
        <v>84</v>
      </c>
      <c r="B70" s="29">
        <v>12.7</v>
      </c>
      <c r="C70" s="29">
        <v>11.3</v>
      </c>
      <c r="D70" s="29">
        <v>4.3</v>
      </c>
      <c r="E70" s="29">
        <v>11</v>
      </c>
      <c r="F70" s="29">
        <v>11.3</v>
      </c>
      <c r="G70" s="29">
        <v>12.4</v>
      </c>
      <c r="H70" s="29">
        <v>12.6</v>
      </c>
      <c r="J70" s="3" t="s">
        <v>84</v>
      </c>
      <c r="K70" s="68">
        <v>9.7</v>
      </c>
      <c r="L70" s="68">
        <v>14.6</v>
      </c>
      <c r="M70" s="68">
        <v>13.3</v>
      </c>
      <c r="N70" s="44">
        <f>(List1!K70+List1!L70+2*List1!M70)/4</f>
        <v>12.725</v>
      </c>
      <c r="O70" s="29">
        <v>8.8</v>
      </c>
      <c r="P70" s="29">
        <v>12.8</v>
      </c>
      <c r="Q70" s="29">
        <v>11.8</v>
      </c>
      <c r="R70" s="44">
        <f>(List1!O70+List1!P70+2*List1!Q70)/4</f>
        <v>11.3</v>
      </c>
      <c r="S70" s="69">
        <v>5.2</v>
      </c>
      <c r="T70" s="69">
        <v>7.5</v>
      </c>
      <c r="U70" s="69">
        <v>2.2</v>
      </c>
      <c r="V70" s="44">
        <f>(List1!S70+List1!T70+2*List1!U70)/4</f>
        <v>4.275</v>
      </c>
      <c r="W70" s="28">
        <v>8.4</v>
      </c>
      <c r="X70" s="28">
        <v>12.4</v>
      </c>
      <c r="Y70" s="28">
        <v>11.6</v>
      </c>
      <c r="Z70" s="44">
        <f>(List1!W70+List1!X70+2*List1!Y70)/4</f>
        <v>11</v>
      </c>
      <c r="AA70" s="27">
        <v>8.4</v>
      </c>
      <c r="AB70" s="27">
        <v>12.7</v>
      </c>
      <c r="AC70" s="27">
        <v>12</v>
      </c>
      <c r="AD70" s="44">
        <f>(List1!AA70+List1!AB70+2*List1!AC70)/4</f>
        <v>11.275</v>
      </c>
      <c r="AE70" s="70">
        <v>9.1</v>
      </c>
      <c r="AF70" s="70">
        <v>13.5</v>
      </c>
      <c r="AG70" s="70">
        <v>13.4</v>
      </c>
      <c r="AH70" s="44">
        <f>(List1!AE70+List1!AF70+2*List1!AG70)/4</f>
        <v>12.350000000000001</v>
      </c>
      <c r="AI70" s="71">
        <v>9.2</v>
      </c>
      <c r="AJ70" s="71">
        <v>13.4</v>
      </c>
      <c r="AK70" s="71">
        <v>13.8</v>
      </c>
      <c r="AL70" s="72">
        <f>(List1!AI70+List1!AJ70+2*List1!AK70)/4</f>
        <v>12.55</v>
      </c>
    </row>
    <row r="71" spans="1:38" ht="14.25">
      <c r="A71" s="8" t="s">
        <v>85</v>
      </c>
      <c r="B71" s="29">
        <v>16.8</v>
      </c>
      <c r="C71" s="29">
        <v>16.3</v>
      </c>
      <c r="D71" s="29">
        <v>7.7</v>
      </c>
      <c r="E71" s="29">
        <v>14</v>
      </c>
      <c r="F71" s="29">
        <v>13.9</v>
      </c>
      <c r="G71" s="29">
        <v>15.4</v>
      </c>
      <c r="H71" s="29">
        <v>16.5</v>
      </c>
      <c r="J71" s="3" t="s">
        <v>85</v>
      </c>
      <c r="K71" s="68">
        <v>9.7</v>
      </c>
      <c r="L71" s="68">
        <v>21.7</v>
      </c>
      <c r="M71" s="68">
        <v>17.9</v>
      </c>
      <c r="N71" s="44">
        <f>(List1!K71+List1!L71+2*List1!M71)/4</f>
        <v>16.799999999999997</v>
      </c>
      <c r="O71" s="29">
        <v>12</v>
      </c>
      <c r="P71" s="29">
        <v>19.5</v>
      </c>
      <c r="Q71" s="29">
        <v>16.9</v>
      </c>
      <c r="R71" s="44">
        <f>(List1!O71+List1!P71+2*List1!Q71)/4</f>
        <v>16.325</v>
      </c>
      <c r="S71" s="69">
        <v>-3.1</v>
      </c>
      <c r="T71" s="69">
        <v>13.6</v>
      </c>
      <c r="U71" s="69">
        <v>10.1</v>
      </c>
      <c r="V71" s="44">
        <f>(List1!S71+List1!T71+2*List1!U71)/4</f>
        <v>7.675</v>
      </c>
      <c r="W71" s="28">
        <v>2.8</v>
      </c>
      <c r="X71" s="28">
        <v>19.7</v>
      </c>
      <c r="Y71" s="28">
        <v>16.8</v>
      </c>
      <c r="Z71" s="44">
        <f>(List1!W71+List1!X71+2*List1!Y71)/4</f>
        <v>14.025</v>
      </c>
      <c r="AA71" s="27">
        <v>7.4</v>
      </c>
      <c r="AB71" s="27">
        <v>17.8</v>
      </c>
      <c r="AC71" s="27">
        <v>15.1</v>
      </c>
      <c r="AD71" s="44">
        <f>(List1!AA71+List1!AB71+2*List1!AC71)/4</f>
        <v>13.850000000000001</v>
      </c>
      <c r="AE71" s="70">
        <v>8.3</v>
      </c>
      <c r="AF71" s="70">
        <v>19.2</v>
      </c>
      <c r="AG71" s="70">
        <v>17</v>
      </c>
      <c r="AH71" s="44">
        <f>(List1!AE71+List1!AF71+2*List1!AG71)/4</f>
        <v>15.375</v>
      </c>
      <c r="AI71" s="71">
        <v>11.1</v>
      </c>
      <c r="AJ71" s="71">
        <v>19.5</v>
      </c>
      <c r="AK71" s="71">
        <v>17.7</v>
      </c>
      <c r="AL71" s="72">
        <f>(List1!AI71+List1!AJ71+2*List1!AK71)/4</f>
        <v>16.5</v>
      </c>
    </row>
    <row r="72" spans="1:38" ht="14.25">
      <c r="A72" s="74" t="s">
        <v>99</v>
      </c>
      <c r="B72" s="74">
        <f>SUM(List1!B41:B71)/31</f>
        <v>7.419354838709678</v>
      </c>
      <c r="C72" s="74">
        <f>SUM(List1!C41:C71)/31</f>
        <v>6.177419354838711</v>
      </c>
      <c r="D72" s="74">
        <f>SUM(List1!D41:D71)/31</f>
        <v>1.296774193548387</v>
      </c>
      <c r="E72" s="74">
        <f>SUM(List1!E41:E71)/31</f>
        <v>5.519354838709678</v>
      </c>
      <c r="F72" s="74">
        <f>SUM(List1!F41:F71)/31</f>
        <v>5.474193548387097</v>
      </c>
      <c r="G72" s="74">
        <f>SUM(List1!G41:G71)/31</f>
        <v>6.635483870967741</v>
      </c>
      <c r="H72" s="74">
        <f>SUM(List1!H41:H71)/31</f>
        <v>6.738709677419355</v>
      </c>
      <c r="J72" s="75" t="s">
        <v>99</v>
      </c>
      <c r="K72" s="74">
        <f>SUM(List1!N41:N71)/31</f>
        <v>7.411290322580646</v>
      </c>
      <c r="L72" s="74"/>
      <c r="M72" s="74"/>
      <c r="N72" s="74"/>
      <c r="O72" s="74">
        <f>SUM(List1!R41:R71)/31</f>
        <v>6.165322580645161</v>
      </c>
      <c r="P72" s="74"/>
      <c r="Q72" s="74"/>
      <c r="R72" s="74"/>
      <c r="S72" s="74">
        <f>SUM(List1!V41:V71)/31</f>
        <v>1.2846774193548385</v>
      </c>
      <c r="T72" s="74"/>
      <c r="U72" s="74"/>
      <c r="V72" s="74"/>
      <c r="W72" s="74">
        <f>SUM(List1!Z41:Z71)/31</f>
        <v>5.504032258064517</v>
      </c>
      <c r="X72" s="74"/>
      <c r="Y72" s="74"/>
      <c r="Z72" s="74"/>
      <c r="AA72" s="74">
        <f>SUM(List1!AD41:AD71)/31</f>
        <v>5.468548387096774</v>
      </c>
      <c r="AB72" s="74"/>
      <c r="AC72" s="74"/>
      <c r="AD72" s="74"/>
      <c r="AE72" s="74">
        <f>SUM(List1!AH41:AH71)/31</f>
        <v>6.6217741935483865</v>
      </c>
      <c r="AF72" s="74"/>
      <c r="AG72" s="74"/>
      <c r="AH72" s="74"/>
      <c r="AI72" s="74">
        <f>SUM(List1!AL41:AL71)/31</f>
        <v>6.725806451612903</v>
      </c>
      <c r="AJ72" s="74"/>
      <c r="AK72" s="74"/>
      <c r="AL72" s="74"/>
    </row>
    <row r="73" spans="24:25" ht="14.25">
      <c r="X73" t="s">
        <v>100</v>
      </c>
      <c r="Y73">
        <v>21</v>
      </c>
    </row>
    <row r="74" spans="1:10" ht="14.25">
      <c r="A74" s="76" t="s">
        <v>101</v>
      </c>
      <c r="B74" s="76"/>
      <c r="C74" s="76"/>
      <c r="D74" s="76"/>
      <c r="E74" s="76"/>
      <c r="F74" s="76"/>
      <c r="G74" s="76"/>
      <c r="H74" s="76"/>
      <c r="I74" s="76"/>
      <c r="J74" s="76"/>
    </row>
    <row r="75" spans="1:10" ht="14.25">
      <c r="A75" s="76"/>
      <c r="B75" s="76"/>
      <c r="C75" s="76"/>
      <c r="D75" s="76"/>
      <c r="E75" s="76"/>
      <c r="F75" s="76"/>
      <c r="G75" s="76"/>
      <c r="H75" s="76"/>
      <c r="I75" s="76"/>
      <c r="J75" s="76"/>
    </row>
    <row r="76" spans="1:10" s="78" customFormat="1" ht="38.25">
      <c r="A76" s="77" t="s">
        <v>17</v>
      </c>
      <c r="B76" s="77" t="s">
        <v>96</v>
      </c>
      <c r="C76" s="77" t="s">
        <v>90</v>
      </c>
      <c r="D76" s="77" t="s">
        <v>91</v>
      </c>
      <c r="E76" s="77" t="s">
        <v>92</v>
      </c>
      <c r="F76" s="77" t="s">
        <v>93</v>
      </c>
      <c r="G76" s="77" t="s">
        <v>94</v>
      </c>
      <c r="H76" s="77" t="s">
        <v>102</v>
      </c>
      <c r="I76" s="77" t="s">
        <v>103</v>
      </c>
      <c r="J76" s="77" t="s">
        <v>97</v>
      </c>
    </row>
    <row r="77" spans="1:10" ht="14.25">
      <c r="A77" s="79" t="s">
        <v>38</v>
      </c>
      <c r="B77" s="80">
        <v>0.2</v>
      </c>
      <c r="C77" s="80">
        <v>1</v>
      </c>
      <c r="D77" s="80">
        <v>1.7000000000000002</v>
      </c>
      <c r="E77" s="80">
        <v>0.2</v>
      </c>
      <c r="F77" s="80">
        <v>1.1</v>
      </c>
      <c r="G77" s="80">
        <v>0</v>
      </c>
      <c r="H77" s="80">
        <v>0.2</v>
      </c>
      <c r="I77" s="80">
        <v>0.4</v>
      </c>
      <c r="J77" s="80">
        <v>0</v>
      </c>
    </row>
    <row r="78" spans="1:10" ht="14.25">
      <c r="A78" s="79" t="s">
        <v>40</v>
      </c>
      <c r="B78" s="80">
        <v>1.6</v>
      </c>
      <c r="C78" s="80">
        <v>4</v>
      </c>
      <c r="D78" s="80">
        <v>8.7</v>
      </c>
      <c r="E78" s="80">
        <v>1.4</v>
      </c>
      <c r="F78" s="80">
        <v>4.3</v>
      </c>
      <c r="G78" s="80">
        <v>1</v>
      </c>
      <c r="H78" s="80">
        <v>2.9</v>
      </c>
      <c r="I78" s="80">
        <v>2.1</v>
      </c>
      <c r="J78" s="80">
        <v>1.9</v>
      </c>
    </row>
    <row r="79" spans="1:10" ht="14.25">
      <c r="A79" s="79" t="s">
        <v>42</v>
      </c>
      <c r="B79" s="80">
        <v>0</v>
      </c>
      <c r="C79" s="80">
        <v>0</v>
      </c>
      <c r="D79" s="80">
        <v>0.30000000000000004</v>
      </c>
      <c r="E79" s="80">
        <v>0</v>
      </c>
      <c r="F79" s="80">
        <v>0.2</v>
      </c>
      <c r="G79" s="80">
        <v>0</v>
      </c>
      <c r="H79" s="80">
        <v>0</v>
      </c>
      <c r="I79" s="80">
        <v>0</v>
      </c>
      <c r="J79" s="80">
        <v>0</v>
      </c>
    </row>
    <row r="80" spans="1:10" ht="14.25">
      <c r="A80" s="79" t="s">
        <v>45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v>0</v>
      </c>
      <c r="H80" s="80">
        <v>0</v>
      </c>
      <c r="I80" s="80">
        <v>0</v>
      </c>
      <c r="J80" s="80">
        <v>0</v>
      </c>
    </row>
    <row r="81" spans="1:10" ht="14.25">
      <c r="A81" s="79" t="s">
        <v>48</v>
      </c>
      <c r="B81" s="80">
        <v>0</v>
      </c>
      <c r="C81" s="80">
        <v>0</v>
      </c>
      <c r="D81" s="80">
        <v>0.4</v>
      </c>
      <c r="E81" s="80">
        <v>0</v>
      </c>
      <c r="F81" s="80">
        <v>0</v>
      </c>
      <c r="G81" s="80">
        <v>0</v>
      </c>
      <c r="H81" s="80">
        <v>0</v>
      </c>
      <c r="I81" s="80">
        <v>0</v>
      </c>
      <c r="J81" s="80">
        <v>0</v>
      </c>
    </row>
    <row r="82" spans="1:10" ht="14.25">
      <c r="A82" s="79" t="s">
        <v>49</v>
      </c>
      <c r="B82" s="80">
        <v>0.2</v>
      </c>
      <c r="C82" s="80">
        <v>0.5</v>
      </c>
      <c r="D82" s="80">
        <v>0.5</v>
      </c>
      <c r="E82" s="80">
        <v>0.2</v>
      </c>
      <c r="F82" s="80">
        <v>1.8</v>
      </c>
      <c r="G82" s="80">
        <v>0.30000000000000004</v>
      </c>
      <c r="H82" s="80">
        <v>1.5</v>
      </c>
      <c r="I82" s="80">
        <v>3.6</v>
      </c>
      <c r="J82" s="80">
        <v>0.6000000000000001</v>
      </c>
    </row>
    <row r="83" spans="1:10" ht="14.25">
      <c r="A83" s="79" t="s">
        <v>51</v>
      </c>
      <c r="B83" s="80">
        <v>4.8</v>
      </c>
      <c r="C83" s="80">
        <v>4.5</v>
      </c>
      <c r="D83" s="80">
        <v>1.3</v>
      </c>
      <c r="E83" s="80">
        <v>3.4</v>
      </c>
      <c r="F83" s="80">
        <v>4</v>
      </c>
      <c r="G83" s="80">
        <v>8.4</v>
      </c>
      <c r="H83" s="80">
        <v>5.5</v>
      </c>
      <c r="I83" s="80">
        <v>2.7</v>
      </c>
      <c r="J83" s="80">
        <v>4.4</v>
      </c>
    </row>
    <row r="84" spans="1:10" ht="14.25">
      <c r="A84" s="79" t="s">
        <v>53</v>
      </c>
      <c r="B84" s="80">
        <v>0.4</v>
      </c>
      <c r="C84" s="80">
        <v>0.30000000000000004</v>
      </c>
      <c r="D84" s="80">
        <v>0</v>
      </c>
      <c r="E84" s="80">
        <v>0</v>
      </c>
      <c r="F84" s="80">
        <v>0.5</v>
      </c>
      <c r="G84" s="80">
        <v>0.30000000000000004</v>
      </c>
      <c r="H84" s="80">
        <v>0.1</v>
      </c>
      <c r="I84" s="80">
        <v>0</v>
      </c>
      <c r="J84" s="80">
        <v>0.30000000000000004</v>
      </c>
    </row>
    <row r="85" spans="1:10" ht="14.25">
      <c r="A85" s="79" t="s">
        <v>55</v>
      </c>
      <c r="B85" s="80">
        <v>3</v>
      </c>
      <c r="C85" s="80">
        <v>3.8</v>
      </c>
      <c r="D85" s="80">
        <v>8</v>
      </c>
      <c r="E85" s="80">
        <v>1.5</v>
      </c>
      <c r="F85" s="80">
        <v>5.3</v>
      </c>
      <c r="G85" s="80">
        <v>1.8</v>
      </c>
      <c r="H85" s="80">
        <v>3.6</v>
      </c>
      <c r="I85" s="80">
        <v>2.2</v>
      </c>
      <c r="J85" s="80">
        <v>3.9</v>
      </c>
    </row>
    <row r="86" spans="1:10" ht="14.25">
      <c r="A86" s="79" t="s">
        <v>57</v>
      </c>
      <c r="B86" s="80">
        <v>8</v>
      </c>
      <c r="C86" s="80">
        <v>10.7</v>
      </c>
      <c r="D86" s="80">
        <v>7.4</v>
      </c>
      <c r="E86" s="80">
        <v>7.2</v>
      </c>
      <c r="F86" s="80">
        <v>12.7</v>
      </c>
      <c r="G86" s="80">
        <v>11.2</v>
      </c>
      <c r="H86" s="80">
        <v>10.7</v>
      </c>
      <c r="I86" s="80">
        <v>6.2</v>
      </c>
      <c r="J86" s="80">
        <v>9.2</v>
      </c>
    </row>
    <row r="87" spans="1:10" ht="14.25">
      <c r="A87" s="79" t="s">
        <v>60</v>
      </c>
      <c r="B87" s="80">
        <v>0</v>
      </c>
      <c r="C87" s="80">
        <v>0.5</v>
      </c>
      <c r="D87" s="80">
        <v>0.1</v>
      </c>
      <c r="E87" s="80">
        <v>0</v>
      </c>
      <c r="F87" s="80">
        <v>0</v>
      </c>
      <c r="G87" s="80">
        <v>0</v>
      </c>
      <c r="H87" s="80">
        <v>0.6000000000000001</v>
      </c>
      <c r="I87" s="80">
        <v>0</v>
      </c>
      <c r="J87" s="80">
        <v>0</v>
      </c>
    </row>
    <row r="88" spans="1:10" ht="14.25">
      <c r="A88" s="79" t="s">
        <v>61</v>
      </c>
      <c r="B88" s="80">
        <v>0</v>
      </c>
      <c r="C88" s="80">
        <v>0</v>
      </c>
      <c r="D88" s="81">
        <v>0</v>
      </c>
      <c r="E88" s="81">
        <v>0</v>
      </c>
      <c r="F88" s="80">
        <v>0</v>
      </c>
      <c r="G88" s="80">
        <v>0</v>
      </c>
      <c r="H88" s="80">
        <v>0</v>
      </c>
      <c r="I88" s="80">
        <v>0</v>
      </c>
      <c r="J88" s="80">
        <v>0</v>
      </c>
    </row>
    <row r="89" spans="1:10" ht="14.25">
      <c r="A89" s="79" t="s">
        <v>62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v>0</v>
      </c>
      <c r="H89" s="80">
        <v>0</v>
      </c>
      <c r="I89" s="80">
        <v>0</v>
      </c>
      <c r="J89" s="80">
        <v>0</v>
      </c>
    </row>
    <row r="90" spans="1:10" ht="14.25">
      <c r="A90" s="79" t="s">
        <v>63</v>
      </c>
      <c r="B90" s="80">
        <v>0</v>
      </c>
      <c r="C90" s="80">
        <v>0</v>
      </c>
      <c r="D90" s="80">
        <v>0</v>
      </c>
      <c r="E90" s="81">
        <v>0</v>
      </c>
      <c r="F90" s="81">
        <v>0</v>
      </c>
      <c r="G90" s="80">
        <v>0</v>
      </c>
      <c r="H90" s="80">
        <v>0</v>
      </c>
      <c r="I90" s="80">
        <v>0</v>
      </c>
      <c r="J90" s="80">
        <v>0</v>
      </c>
    </row>
    <row r="91" spans="1:10" ht="14.25">
      <c r="A91" s="79" t="s">
        <v>64</v>
      </c>
      <c r="B91" s="80">
        <v>0.4</v>
      </c>
      <c r="C91" s="80">
        <v>0.8</v>
      </c>
      <c r="D91" s="80">
        <v>1</v>
      </c>
      <c r="E91" s="80">
        <v>0.30000000000000004</v>
      </c>
      <c r="F91" s="80">
        <v>0.2</v>
      </c>
      <c r="G91" s="80">
        <v>0</v>
      </c>
      <c r="H91" s="80">
        <v>1.1</v>
      </c>
      <c r="I91" s="80">
        <v>0.1</v>
      </c>
      <c r="J91" s="80">
        <v>0.30000000000000004</v>
      </c>
    </row>
    <row r="92" spans="1:10" ht="14.25">
      <c r="A92" s="79" t="s">
        <v>65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v>0</v>
      </c>
      <c r="H92" s="80">
        <v>0</v>
      </c>
      <c r="I92" s="80">
        <v>0</v>
      </c>
      <c r="J92" s="80">
        <v>0</v>
      </c>
    </row>
    <row r="93" spans="1:10" ht="14.25">
      <c r="A93" s="79" t="s">
        <v>66</v>
      </c>
      <c r="B93" s="80">
        <v>0.4</v>
      </c>
      <c r="C93" s="80">
        <v>1</v>
      </c>
      <c r="D93" s="80">
        <v>1.8</v>
      </c>
      <c r="E93" s="80">
        <v>0.30000000000000004</v>
      </c>
      <c r="F93" s="80">
        <v>1.5</v>
      </c>
      <c r="G93" s="80">
        <v>0.30000000000000004</v>
      </c>
      <c r="H93" s="80">
        <v>1</v>
      </c>
      <c r="I93" s="80">
        <v>0.6000000000000001</v>
      </c>
      <c r="J93" s="80">
        <v>0.4</v>
      </c>
    </row>
    <row r="94" spans="1:10" ht="14.25">
      <c r="A94" s="79" t="s">
        <v>68</v>
      </c>
      <c r="B94" s="80">
        <v>7</v>
      </c>
      <c r="C94" s="80">
        <v>6.9</v>
      </c>
      <c r="D94" s="80">
        <v>19.3</v>
      </c>
      <c r="E94" s="80">
        <v>6.4</v>
      </c>
      <c r="F94" s="80">
        <v>9.7</v>
      </c>
      <c r="G94" s="80">
        <v>4.3</v>
      </c>
      <c r="H94" s="80">
        <v>9.1</v>
      </c>
      <c r="I94" s="80">
        <v>6.5</v>
      </c>
      <c r="J94" s="80">
        <v>7.6</v>
      </c>
    </row>
    <row r="95" spans="1:10" ht="14.25">
      <c r="A95" s="79" t="s">
        <v>69</v>
      </c>
      <c r="B95" s="80">
        <v>10</v>
      </c>
      <c r="C95" s="80">
        <v>5.9</v>
      </c>
      <c r="D95" s="80">
        <v>20.4</v>
      </c>
      <c r="E95" s="80">
        <v>7.5</v>
      </c>
      <c r="F95" s="80">
        <v>10.3</v>
      </c>
      <c r="G95" s="80">
        <v>11.7</v>
      </c>
      <c r="H95" s="80">
        <v>10.6</v>
      </c>
      <c r="I95" s="80">
        <v>9.4</v>
      </c>
      <c r="J95" s="80">
        <v>11.3</v>
      </c>
    </row>
    <row r="96" spans="1:10" ht="14.25">
      <c r="A96" s="79" t="s">
        <v>70</v>
      </c>
      <c r="B96" s="80">
        <v>0.4</v>
      </c>
      <c r="C96" s="80">
        <v>1.2</v>
      </c>
      <c r="D96" s="80">
        <v>6.2</v>
      </c>
      <c r="E96" s="80">
        <v>0.4</v>
      </c>
      <c r="F96" s="80">
        <v>0</v>
      </c>
      <c r="G96" s="80">
        <v>0</v>
      </c>
      <c r="H96" s="80">
        <v>2.4</v>
      </c>
      <c r="I96" s="80">
        <v>0.2</v>
      </c>
      <c r="J96" s="80">
        <v>0.5</v>
      </c>
    </row>
    <row r="97" spans="1:10" ht="14.25">
      <c r="A97" s="79" t="s">
        <v>72</v>
      </c>
      <c r="B97" s="80">
        <v>3.2</v>
      </c>
      <c r="C97" s="80">
        <v>2.7</v>
      </c>
      <c r="D97" s="80">
        <v>1.9</v>
      </c>
      <c r="E97" s="80">
        <v>2.6</v>
      </c>
      <c r="F97" s="80">
        <v>1.3</v>
      </c>
      <c r="G97" s="80">
        <v>3.3</v>
      </c>
      <c r="H97" s="80">
        <v>3.8</v>
      </c>
      <c r="I97" s="80">
        <v>2.6</v>
      </c>
      <c r="J97" s="80">
        <v>3</v>
      </c>
    </row>
    <row r="98" spans="1:10" ht="14.25">
      <c r="A98" s="79" t="s">
        <v>73</v>
      </c>
      <c r="B98" s="80">
        <v>3.4</v>
      </c>
      <c r="C98" s="80">
        <v>4.6</v>
      </c>
      <c r="D98" s="80">
        <v>2.7</v>
      </c>
      <c r="E98" s="80">
        <v>3</v>
      </c>
      <c r="F98" s="80">
        <v>2.2</v>
      </c>
      <c r="G98" s="80">
        <v>4.8</v>
      </c>
      <c r="H98" s="80">
        <v>6.4</v>
      </c>
      <c r="I98" s="80">
        <v>3</v>
      </c>
      <c r="J98" s="80">
        <v>3.8</v>
      </c>
    </row>
    <row r="99" spans="1:10" ht="14.25">
      <c r="A99" s="79" t="s">
        <v>75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v>0</v>
      </c>
      <c r="H99" s="80">
        <v>0</v>
      </c>
      <c r="I99" s="80">
        <v>0</v>
      </c>
      <c r="J99" s="80">
        <v>0</v>
      </c>
    </row>
    <row r="100" spans="1:10" ht="14.25">
      <c r="A100" s="79" t="s">
        <v>76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v>0</v>
      </c>
      <c r="H100" s="80">
        <v>0.1</v>
      </c>
      <c r="I100" s="80">
        <v>0</v>
      </c>
      <c r="J100" s="80">
        <v>0</v>
      </c>
    </row>
    <row r="101" spans="1:10" ht="14.25">
      <c r="A101" s="79" t="s">
        <v>78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v>0</v>
      </c>
      <c r="H101" s="80">
        <v>0</v>
      </c>
      <c r="I101" s="80">
        <v>0</v>
      </c>
      <c r="J101" s="80">
        <v>0</v>
      </c>
    </row>
    <row r="102" spans="1:10" ht="14.25">
      <c r="A102" s="79" t="s">
        <v>79</v>
      </c>
      <c r="B102" s="80">
        <v>0</v>
      </c>
      <c r="C102" s="80">
        <v>0</v>
      </c>
      <c r="D102" s="80">
        <v>0</v>
      </c>
      <c r="E102" s="80">
        <v>0</v>
      </c>
      <c r="F102" s="80">
        <v>0</v>
      </c>
      <c r="G102" s="80">
        <v>0</v>
      </c>
      <c r="H102" s="80">
        <v>0</v>
      </c>
      <c r="I102" s="80">
        <v>0</v>
      </c>
      <c r="J102" s="80">
        <v>0</v>
      </c>
    </row>
    <row r="103" spans="1:10" ht="14.25">
      <c r="A103" s="79" t="s">
        <v>81</v>
      </c>
      <c r="B103" s="80">
        <v>0</v>
      </c>
      <c r="C103" s="80">
        <v>0</v>
      </c>
      <c r="D103" s="80">
        <v>0</v>
      </c>
      <c r="E103" s="80">
        <v>0</v>
      </c>
      <c r="F103" s="80">
        <v>0</v>
      </c>
      <c r="G103" s="80">
        <v>0</v>
      </c>
      <c r="H103" s="80">
        <v>0</v>
      </c>
      <c r="I103" s="80">
        <v>0</v>
      </c>
      <c r="J103" s="80">
        <v>0</v>
      </c>
    </row>
    <row r="104" spans="1:10" ht="14.25">
      <c r="A104" s="79" t="s">
        <v>82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  <c r="H104" s="80">
        <v>0</v>
      </c>
      <c r="I104" s="80">
        <v>0</v>
      </c>
      <c r="J104" s="80">
        <v>0</v>
      </c>
    </row>
    <row r="105" spans="1:10" ht="14.25">
      <c r="A105" s="79" t="s">
        <v>83</v>
      </c>
      <c r="B105" s="80">
        <v>1.2</v>
      </c>
      <c r="C105" s="80">
        <v>2.4</v>
      </c>
      <c r="D105" s="80">
        <v>5</v>
      </c>
      <c r="E105" s="80">
        <v>1.9</v>
      </c>
      <c r="F105" s="80">
        <v>0.6000000000000001</v>
      </c>
      <c r="G105" s="80">
        <v>1</v>
      </c>
      <c r="H105" s="80">
        <v>2.9</v>
      </c>
      <c r="I105" s="80">
        <v>1.2</v>
      </c>
      <c r="J105" s="80">
        <v>1.4</v>
      </c>
    </row>
    <row r="106" spans="1:10" ht="14.25">
      <c r="A106" s="79" t="s">
        <v>84</v>
      </c>
      <c r="B106" s="80">
        <v>2</v>
      </c>
      <c r="C106" s="80">
        <v>3.7</v>
      </c>
      <c r="D106" s="80">
        <v>9.4</v>
      </c>
      <c r="E106" s="80">
        <v>1.8</v>
      </c>
      <c r="F106" s="80">
        <v>2.2</v>
      </c>
      <c r="G106" s="80">
        <v>2</v>
      </c>
      <c r="H106" s="80">
        <v>5.7</v>
      </c>
      <c r="I106" s="80">
        <v>1.4</v>
      </c>
      <c r="J106" s="80">
        <v>1.8</v>
      </c>
    </row>
    <row r="107" spans="1:10" ht="14.25">
      <c r="A107" s="79" t="s">
        <v>85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  <c r="H107" s="80">
        <v>0</v>
      </c>
      <c r="I107" s="80">
        <v>0</v>
      </c>
      <c r="J107" s="80">
        <v>0</v>
      </c>
    </row>
    <row r="108" spans="1:10" ht="14.25">
      <c r="A108" s="82" t="s">
        <v>99</v>
      </c>
      <c r="B108" s="82">
        <f>SUM(List1!B77:B107)</f>
        <v>46.2</v>
      </c>
      <c r="C108" s="82">
        <f>SUM(List1!C77:C107)</f>
        <v>54.50000000000001</v>
      </c>
      <c r="D108" s="82">
        <f>SUM(List1!D77:D107)</f>
        <v>96.10000000000002</v>
      </c>
      <c r="E108" s="82">
        <f>SUM(List1!E77:E107)</f>
        <v>38.1</v>
      </c>
      <c r="F108" s="82">
        <f>SUM(List1!F77:F107)</f>
        <v>57.900000000000006</v>
      </c>
      <c r="G108" s="82">
        <f>SUM(List1!G77:G107)</f>
        <v>50.4</v>
      </c>
      <c r="H108" s="82">
        <f>SUM(List1!H77:H107)</f>
        <v>68.2</v>
      </c>
      <c r="I108" s="82">
        <f>SUM(List1!I77:I107)</f>
        <v>42.2</v>
      </c>
      <c r="J108" s="82">
        <f>SUM(List1!J77:J107)</f>
        <v>50.39999999999999</v>
      </c>
    </row>
  </sheetData>
  <sheetProtection selectLockedCells="1" selectUnlockedCells="1"/>
  <mergeCells count="43">
    <mergeCell ref="A1:Y1"/>
    <mergeCell ref="AA1:AR1"/>
    <mergeCell ref="A2:A3"/>
    <mergeCell ref="B2:E2"/>
    <mergeCell ref="F2:F4"/>
    <mergeCell ref="G2:G4"/>
    <mergeCell ref="H2:Y2"/>
    <mergeCell ref="AA2:AA3"/>
    <mergeCell ref="AB2:AR2"/>
    <mergeCell ref="H3:H4"/>
    <mergeCell ref="I3:K3"/>
    <mergeCell ref="L3:T3"/>
    <mergeCell ref="U3:W3"/>
    <mergeCell ref="X3:Y3"/>
    <mergeCell ref="AB3:AF3"/>
    <mergeCell ref="AG3:AJ3"/>
    <mergeCell ref="AK3:AN3"/>
    <mergeCell ref="AO3:AR3"/>
    <mergeCell ref="B4:E4"/>
    <mergeCell ref="L4:N4"/>
    <mergeCell ref="O4:Q4"/>
    <mergeCell ref="R4:T4"/>
    <mergeCell ref="A36:E36"/>
    <mergeCell ref="I36:X36"/>
    <mergeCell ref="AA36:AF36"/>
    <mergeCell ref="A38:H39"/>
    <mergeCell ref="J38:J39"/>
    <mergeCell ref="K38:AL38"/>
    <mergeCell ref="K39:N39"/>
    <mergeCell ref="O39:R39"/>
    <mergeCell ref="S39:V39"/>
    <mergeCell ref="W39:Z39"/>
    <mergeCell ref="AA39:AD39"/>
    <mergeCell ref="AE39:AH39"/>
    <mergeCell ref="AI39:AL39"/>
    <mergeCell ref="K72:N72"/>
    <mergeCell ref="O72:R72"/>
    <mergeCell ref="S72:V72"/>
    <mergeCell ref="W72:Z72"/>
    <mergeCell ref="AA72:AD72"/>
    <mergeCell ref="AE72:AH72"/>
    <mergeCell ref="AI72:AL72"/>
    <mergeCell ref="A74:J7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2017-04-03T15:52:49Z</dcterms:created>
  <dcterms:modified xsi:type="dcterms:W3CDTF">2017-04-03T15:55:10Z</dcterms:modified>
  <cp:category/>
  <cp:version/>
  <cp:contentType/>
  <cp:contentStatus/>
  <cp:revision>1</cp:revision>
</cp:coreProperties>
</file>