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<sst xmlns="http://schemas.openxmlformats.org/spreadsheetml/2006/main" count="197" uniqueCount="87">
  <si>
    <t>Soukromá meteostanice – Frýdlant – Předměstí</t>
  </si>
  <si>
    <t xml:space="preserve"> </t>
  </si>
  <si>
    <t>srpen</t>
  </si>
  <si>
    <t>Naměřené hodnoty v °C</t>
  </si>
  <si>
    <t>Průměrná denní teplota</t>
  </si>
  <si>
    <t>Úhrn srážek v mm</t>
  </si>
  <si>
    <t>Další měřené hodnoty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</si>
  <si>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</si>
  <si>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</si>
  <si>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</si>
  <si>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</si>
  <si>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</si>
  <si>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</si>
  <si>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</si>
  <si>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</si>
  <si>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</si>
  <si>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</si>
  <si>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</si>
  <si>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</si>
  <si>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t>Max int.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</si>
  <si>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</si>
  <si>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</si>
  <si>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</si>
  <si>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</si>
  <si>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</si>
  <si>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</si>
  <si>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</si>
  <si>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</si>
  <si>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</si>
  <si>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</si>
  <si>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</si>
  <si>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</si>
  <si>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</si>
  <si>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</si>
  <si>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</si>
  <si>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</si>
  <si>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</si>
  <si>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</si>
  <si>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</si>
  <si>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Bezv.</t>
  </si>
  <si>
    <t>2.</t>
  </si>
  <si>
    <t>JJV</t>
  </si>
  <si>
    <t>J</t>
  </si>
  <si>
    <t>3.</t>
  </si>
  <si>
    <t>ZJZ</t>
  </si>
  <si>
    <t>4.</t>
  </si>
  <si>
    <t>5.</t>
  </si>
  <si>
    <t>SSZ</t>
  </si>
  <si>
    <t>SV</t>
  </si>
  <si>
    <t>6.</t>
  </si>
  <si>
    <t>7.</t>
  </si>
  <si>
    <t>VSV</t>
  </si>
  <si>
    <t>8.</t>
  </si>
  <si>
    <t xml:space="preserve">J </t>
  </si>
  <si>
    <t>VJV</t>
  </si>
  <si>
    <t>9.</t>
  </si>
  <si>
    <t>10.</t>
  </si>
  <si>
    <t>SSV</t>
  </si>
  <si>
    <t>11.</t>
  </si>
  <si>
    <t>12.</t>
  </si>
  <si>
    <t>13.</t>
  </si>
  <si>
    <t>14.</t>
  </si>
  <si>
    <t>15.</t>
  </si>
  <si>
    <t xml:space="preserve">Z </t>
  </si>
  <si>
    <t>16.</t>
  </si>
  <si>
    <t>17.</t>
  </si>
  <si>
    <t>18.</t>
  </si>
  <si>
    <t>19.</t>
  </si>
  <si>
    <t xml:space="preserve">S </t>
  </si>
  <si>
    <t>20.</t>
  </si>
  <si>
    <t>21.</t>
  </si>
  <si>
    <t>JZ</t>
  </si>
  <si>
    <t>22.</t>
  </si>
  <si>
    <t>23.</t>
  </si>
  <si>
    <t>JV</t>
  </si>
  <si>
    <t>24.</t>
  </si>
  <si>
    <t xml:space="preserve">V </t>
  </si>
  <si>
    <t>25.</t>
  </si>
  <si>
    <t>26.</t>
  </si>
  <si>
    <t>27.</t>
  </si>
  <si>
    <t>JJZ</t>
  </si>
  <si>
    <t>28.</t>
  </si>
  <si>
    <t>29.</t>
  </si>
  <si>
    <t>30.</t>
  </si>
  <si>
    <t>SZ</t>
  </si>
  <si>
    <t>31.</t>
  </si>
  <si>
    <t>Průměrná teplota v srpnu/srážky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</si>
</sst>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HH:MM:SS"/>
    <numFmt numFmtId="167" formatCode="HH:MM"/>
    <numFmt numFmtId="168" formatCode="D/M/YYYY"/>
    <numFmt numFmtId="169" formatCode="[HH]:MM:SS"/>
    <numFmt numFmtId="170" formatCode="0.00%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7" fontId="0" fillId="7" borderId="1" xfId="0" applyNumberFormat="1" applyFill="1" applyBorder="1" applyAlignment="1">
      <alignment horizontal="center"/>
    </xf>
    <xf numFmtId="167" fontId="0" fillId="6" borderId="1" xfId="0" applyNumberFormat="1" applyFill="1" applyBorder="1" applyAlignment="1">
      <alignment horizontal="center"/>
    </xf>
    <xf numFmtId="167" fontId="0" fillId="8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11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70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B613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workbookViewId="0" topLeftCell="A1">
      <selection activeCell="I39" sqref="I39"/>
    </sheetView>
  </sheetViews>
  <sheetFormatPr defaultColWidth="12.57421875" defaultRowHeight="12.75"/>
  <cols>
    <col min="1" max="1" width="11.57421875" style="0" customWidth="1"/>
    <col min="2" max="5" width="6.7109375" style="0" customWidth="1"/>
    <col min="6" max="7" width="9.140625" style="0" customWidth="1"/>
    <col min="8" max="8" width="9.28125" style="0" customWidth="1"/>
    <col min="9" max="20" width="8.57421875" style="0" customWidth="1"/>
    <col min="21" max="23" width="8.140625" style="0" customWidth="1"/>
    <col min="24" max="16384" width="11.57421875" style="0" customWidth="1"/>
  </cols>
  <sheetData>
    <row r="1" spans="1:44" ht="12.7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 customHeight="1">
      <c r="A2" s="2" t="s">
        <v>2</v>
      </c>
      <c r="B2" s="3" t="s">
        <v>3</v>
      </c>
      <c r="C2" s="3"/>
      <c r="D2" s="3"/>
      <c r="E2" s="3"/>
      <c r="F2" s="4" t="s">
        <v>4</v>
      </c>
      <c r="G2" s="4" t="s">
        <v>5</v>
      </c>
      <c r="H2" s="5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2</v>
      </c>
      <c r="AB2" s="7" t="s">
        <v>7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.7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8</v>
      </c>
      <c r="I3" s="10" t="s">
        <v>9</v>
      </c>
      <c r="J3" s="10"/>
      <c r="K3" s="10"/>
      <c r="L3" s="11" t="s">
        <v>10</v>
      </c>
      <c r="M3" s="11"/>
      <c r="N3" s="11"/>
      <c r="O3" s="11"/>
      <c r="P3" s="11"/>
      <c r="Q3" s="11"/>
      <c r="R3" s="11"/>
      <c r="S3" s="11"/>
      <c r="T3" s="11"/>
      <c r="U3" s="12" t="s">
        <v>11</v>
      </c>
      <c r="V3" s="12"/>
      <c r="W3" s="12"/>
      <c r="X3" s="13" t="s">
        <v>12</v>
      </c>
      <c r="Y3" s="13"/>
      <c r="AA3" s="6"/>
      <c r="AB3" s="14" t="s">
        <v>13</v>
      </c>
      <c r="AC3" s="14"/>
      <c r="AD3" s="14"/>
      <c r="AE3" s="14"/>
      <c r="AF3" s="14"/>
      <c r="AG3" s="11" t="s">
        <v>14</v>
      </c>
      <c r="AH3" s="11"/>
      <c r="AI3" s="11"/>
      <c r="AJ3" s="11"/>
      <c r="AK3" s="10" t="s">
        <v>15</v>
      </c>
      <c r="AL3" s="10"/>
      <c r="AM3" s="10"/>
      <c r="AN3" s="10"/>
      <c r="AO3" s="12" t="s">
        <v>16</v>
      </c>
      <c r="AP3" s="12"/>
      <c r="AQ3" s="12"/>
      <c r="AR3" s="12"/>
    </row>
    <row r="4" spans="1:44" ht="12.75">
      <c r="A4" s="8" t="s">
        <v>17</v>
      </c>
      <c r="B4" s="3" t="s">
        <v>18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19</v>
      </c>
      <c r="Y4" s="19" t="s">
        <v>20</v>
      </c>
      <c r="AA4" s="8" t="s">
        <v>17</v>
      </c>
      <c r="AB4" s="20" t="s">
        <v>21</v>
      </c>
      <c r="AC4" s="21" t="s">
        <v>22</v>
      </c>
      <c r="AD4" s="21" t="s">
        <v>23</v>
      </c>
      <c r="AE4" s="21" t="s">
        <v>24</v>
      </c>
      <c r="AF4" s="21" t="s">
        <v>25</v>
      </c>
      <c r="AG4" s="22" t="s">
        <v>26</v>
      </c>
      <c r="AH4" s="22" t="s">
        <v>27</v>
      </c>
      <c r="AI4" s="22" t="s">
        <v>28</v>
      </c>
      <c r="AJ4" s="22" t="s">
        <v>29</v>
      </c>
      <c r="AK4" s="23" t="s">
        <v>30</v>
      </c>
      <c r="AL4" s="23" t="s">
        <v>31</v>
      </c>
      <c r="AM4" s="23" t="s">
        <v>32</v>
      </c>
      <c r="AN4" s="23" t="s">
        <v>33</v>
      </c>
      <c r="AO4" s="24" t="s">
        <v>34</v>
      </c>
      <c r="AP4" s="24" t="s">
        <v>35</v>
      </c>
      <c r="AQ4" s="24" t="s">
        <v>36</v>
      </c>
      <c r="AR4" s="24" t="s">
        <v>37</v>
      </c>
    </row>
    <row r="5" spans="1:44" ht="12.75">
      <c r="A5" s="8" t="s">
        <v>38</v>
      </c>
      <c r="B5" s="25">
        <v>8.7</v>
      </c>
      <c r="C5" s="25">
        <v>25.6</v>
      </c>
      <c r="D5" s="25">
        <v>22.4</v>
      </c>
      <c r="E5" s="25">
        <v>22.4</v>
      </c>
      <c r="F5" s="26">
        <f>SUM(B5:E5)/4</f>
        <v>19.775000000000002</v>
      </c>
      <c r="G5" s="27">
        <v>0</v>
      </c>
      <c r="H5" s="28">
        <v>4.35</v>
      </c>
      <c r="I5" s="15">
        <v>91</v>
      </c>
      <c r="J5" s="15">
        <v>32</v>
      </c>
      <c r="K5" s="15">
        <v>40</v>
      </c>
      <c r="L5" s="16">
        <v>0</v>
      </c>
      <c r="M5" s="16">
        <v>0</v>
      </c>
      <c r="N5" s="16" t="s">
        <v>39</v>
      </c>
      <c r="O5" s="16">
        <v>0</v>
      </c>
      <c r="P5" s="16">
        <v>30.6</v>
      </c>
      <c r="Q5" s="16" t="s">
        <v>39</v>
      </c>
      <c r="R5" s="16">
        <v>0</v>
      </c>
      <c r="S5" s="16">
        <v>6.4</v>
      </c>
      <c r="T5" s="16" t="s">
        <v>39</v>
      </c>
      <c r="U5" s="17">
        <v>1017.5</v>
      </c>
      <c r="V5" s="17">
        <v>1015.8</v>
      </c>
      <c r="W5" s="17">
        <v>1014.8</v>
      </c>
      <c r="X5" s="29">
        <v>889</v>
      </c>
      <c r="Y5" s="29">
        <v>8.9</v>
      </c>
      <c r="Z5" s="30"/>
      <c r="AA5" s="8" t="s">
        <v>38</v>
      </c>
      <c r="AB5" s="31">
        <v>19.8</v>
      </c>
      <c r="AC5" s="28">
        <v>7.4</v>
      </c>
      <c r="AD5" s="32">
        <v>0.22013888888888888</v>
      </c>
      <c r="AE5" s="28">
        <v>27.9</v>
      </c>
      <c r="AF5" s="32">
        <v>0.6597222222222222</v>
      </c>
      <c r="AG5" s="33">
        <v>17.7</v>
      </c>
      <c r="AH5" s="34">
        <v>0.5319444444444444</v>
      </c>
      <c r="AI5" s="16">
        <v>30.6</v>
      </c>
      <c r="AJ5" s="34">
        <v>0.5784722222222222</v>
      </c>
      <c r="AK5" s="15">
        <v>28</v>
      </c>
      <c r="AL5" s="35">
        <v>0.6138888888888888</v>
      </c>
      <c r="AM5" s="15">
        <v>91</v>
      </c>
      <c r="AN5" s="35">
        <v>0.2375</v>
      </c>
      <c r="AO5" s="17">
        <v>1014.4</v>
      </c>
      <c r="AP5" s="36">
        <v>0.6944444444444444</v>
      </c>
      <c r="AQ5" s="17">
        <v>1018.2</v>
      </c>
      <c r="AR5" s="36">
        <v>0.13541666666666666</v>
      </c>
    </row>
    <row r="6" spans="1:44" ht="12.75">
      <c r="A6" s="8" t="s">
        <v>40</v>
      </c>
      <c r="B6" s="25">
        <v>20.4</v>
      </c>
      <c r="C6" s="25">
        <v>30.9</v>
      </c>
      <c r="D6" s="25">
        <v>21.9</v>
      </c>
      <c r="E6" s="25">
        <v>21.9</v>
      </c>
      <c r="F6" s="26">
        <f>SUM(B6:E6)/4</f>
        <v>23.775</v>
      </c>
      <c r="G6" s="27">
        <v>0</v>
      </c>
      <c r="H6" s="37">
        <v>4.1</v>
      </c>
      <c r="I6" s="15">
        <v>61</v>
      </c>
      <c r="J6" s="15">
        <v>40</v>
      </c>
      <c r="K6" s="15">
        <v>50</v>
      </c>
      <c r="L6" s="16">
        <v>0</v>
      </c>
      <c r="M6" s="16">
        <v>0</v>
      </c>
      <c r="N6" s="16" t="s">
        <v>39</v>
      </c>
      <c r="O6" s="16">
        <v>1.6</v>
      </c>
      <c r="P6" s="16">
        <v>14.5</v>
      </c>
      <c r="Q6" s="16" t="s">
        <v>41</v>
      </c>
      <c r="R6" s="16">
        <v>3.2</v>
      </c>
      <c r="S6" s="16">
        <v>11.3</v>
      </c>
      <c r="T6" s="16" t="s">
        <v>42</v>
      </c>
      <c r="U6" s="17">
        <v>1016.5</v>
      </c>
      <c r="V6" s="17">
        <v>1017.8</v>
      </c>
      <c r="W6" s="17">
        <v>1018.2</v>
      </c>
      <c r="X6" s="29">
        <v>969</v>
      </c>
      <c r="Y6" s="29">
        <v>6.4</v>
      </c>
      <c r="Z6" s="30"/>
      <c r="AA6" s="8" t="s">
        <v>40</v>
      </c>
      <c r="AB6" s="31">
        <v>23.8</v>
      </c>
      <c r="AC6" s="28">
        <v>18.7</v>
      </c>
      <c r="AD6" s="32">
        <v>0.05347222222222222</v>
      </c>
      <c r="AE6" s="28">
        <v>31.2</v>
      </c>
      <c r="AF6" s="32">
        <v>0.5868055555555556</v>
      </c>
      <c r="AG6" s="16">
        <v>17.7</v>
      </c>
      <c r="AH6" s="34">
        <v>0.7777777777777778</v>
      </c>
      <c r="AI6" s="16">
        <v>32.2</v>
      </c>
      <c r="AJ6" s="34">
        <v>0.7847222222222222</v>
      </c>
      <c r="AK6" s="15">
        <v>34</v>
      </c>
      <c r="AL6" s="35">
        <v>0.6916666666666667</v>
      </c>
      <c r="AM6" s="15">
        <v>71</v>
      </c>
      <c r="AN6" s="35">
        <v>0.3555555555555555</v>
      </c>
      <c r="AO6" s="17">
        <v>1015.5</v>
      </c>
      <c r="AP6" s="36">
        <v>0.0006944444444444444</v>
      </c>
      <c r="AQ6" s="17">
        <v>1018.8</v>
      </c>
      <c r="AR6" s="36">
        <v>0.9125</v>
      </c>
    </row>
    <row r="7" spans="1:44" ht="12.75">
      <c r="A7" s="8" t="s">
        <v>43</v>
      </c>
      <c r="B7" s="25">
        <v>15.8</v>
      </c>
      <c r="C7" s="25">
        <v>30.1</v>
      </c>
      <c r="D7" s="25">
        <v>25.5</v>
      </c>
      <c r="E7" s="25">
        <v>25.5</v>
      </c>
      <c r="F7" s="26">
        <f>SUM(B7:E7)/4</f>
        <v>24.224999999999998</v>
      </c>
      <c r="G7" s="27">
        <v>0</v>
      </c>
      <c r="H7" s="28">
        <v>4.2</v>
      </c>
      <c r="I7" s="15">
        <v>79</v>
      </c>
      <c r="J7" s="15">
        <v>38</v>
      </c>
      <c r="K7" s="15">
        <v>54</v>
      </c>
      <c r="L7" s="16">
        <v>0</v>
      </c>
      <c r="M7" s="16">
        <v>0</v>
      </c>
      <c r="N7" s="16" t="s">
        <v>39</v>
      </c>
      <c r="O7" s="16">
        <v>6.4</v>
      </c>
      <c r="P7" s="16">
        <v>11.3</v>
      </c>
      <c r="Q7" s="16" t="s">
        <v>44</v>
      </c>
      <c r="R7" s="16">
        <v>0</v>
      </c>
      <c r="S7" s="16">
        <v>0</v>
      </c>
      <c r="T7" s="16" t="s">
        <v>39</v>
      </c>
      <c r="U7" s="17">
        <v>1018.5</v>
      </c>
      <c r="V7" s="17">
        <v>1017.5</v>
      </c>
      <c r="W7" s="17">
        <v>1016.1</v>
      </c>
      <c r="X7" s="29">
        <v>805</v>
      </c>
      <c r="Y7" s="29">
        <v>9.3</v>
      </c>
      <c r="Z7" s="30"/>
      <c r="AA7" s="8" t="s">
        <v>43</v>
      </c>
      <c r="AB7" s="31">
        <v>24.2</v>
      </c>
      <c r="AC7" s="28">
        <v>13.2</v>
      </c>
      <c r="AD7" s="32">
        <v>0.2333333333333333</v>
      </c>
      <c r="AE7" s="28">
        <v>31.7</v>
      </c>
      <c r="AF7" s="32">
        <v>0.5979166666666667</v>
      </c>
      <c r="AG7" s="16">
        <v>8</v>
      </c>
      <c r="AH7" s="34">
        <v>0.5736111111111111</v>
      </c>
      <c r="AI7" s="16">
        <v>14.5</v>
      </c>
      <c r="AJ7" s="34">
        <v>0.4284722222222222</v>
      </c>
      <c r="AK7" s="15">
        <v>34</v>
      </c>
      <c r="AL7" s="35">
        <v>0.5979166666666667</v>
      </c>
      <c r="AM7" s="15">
        <v>83</v>
      </c>
      <c r="AN7" s="35">
        <v>0.2333333333333333</v>
      </c>
      <c r="AO7" s="17">
        <v>1015.8</v>
      </c>
      <c r="AP7" s="36">
        <v>0.7743055555555555</v>
      </c>
      <c r="AQ7" s="17">
        <v>1018.8</v>
      </c>
      <c r="AR7" s="36">
        <v>0.014583333333333332</v>
      </c>
    </row>
    <row r="8" spans="1:44" ht="12.75">
      <c r="A8" s="8" t="s">
        <v>45</v>
      </c>
      <c r="B8" s="38">
        <v>20.8</v>
      </c>
      <c r="C8" s="25">
        <v>33.8</v>
      </c>
      <c r="D8" s="25">
        <v>27.8</v>
      </c>
      <c r="E8" s="25">
        <v>27.8</v>
      </c>
      <c r="F8" s="26">
        <f>SUM(B8:E8)/4</f>
        <v>27.549999999999997</v>
      </c>
      <c r="G8" s="27">
        <v>0</v>
      </c>
      <c r="H8" s="28">
        <v>4.95</v>
      </c>
      <c r="I8" s="15">
        <v>77</v>
      </c>
      <c r="J8" s="15">
        <v>33</v>
      </c>
      <c r="K8" s="15">
        <v>48</v>
      </c>
      <c r="L8" s="16">
        <v>0</v>
      </c>
      <c r="M8" s="16">
        <v>0</v>
      </c>
      <c r="N8" s="16" t="s">
        <v>39</v>
      </c>
      <c r="O8" s="16">
        <v>0</v>
      </c>
      <c r="P8" s="16">
        <v>16.1</v>
      </c>
      <c r="Q8" s="16" t="s">
        <v>39</v>
      </c>
      <c r="R8" s="16">
        <v>0</v>
      </c>
      <c r="S8" s="16">
        <v>1.6</v>
      </c>
      <c r="T8" s="16" t="s">
        <v>39</v>
      </c>
      <c r="U8" s="17">
        <v>1014.8</v>
      </c>
      <c r="V8" s="17">
        <v>1011.4</v>
      </c>
      <c r="W8" s="17">
        <v>1010.7</v>
      </c>
      <c r="X8" s="29">
        <v>817</v>
      </c>
      <c r="Y8" s="29">
        <v>9.8</v>
      </c>
      <c r="Z8" s="30"/>
      <c r="AA8" s="8" t="s">
        <v>45</v>
      </c>
      <c r="AB8" s="31">
        <v>27.6</v>
      </c>
      <c r="AC8" s="28">
        <v>17.2</v>
      </c>
      <c r="AD8" s="32">
        <v>0.2</v>
      </c>
      <c r="AE8" s="28">
        <v>34.7</v>
      </c>
      <c r="AF8" s="32">
        <v>0.6180555555555556</v>
      </c>
      <c r="AG8" s="16">
        <v>16.1</v>
      </c>
      <c r="AH8" s="34">
        <v>0.6027777777777777</v>
      </c>
      <c r="AI8" s="16">
        <v>22.5</v>
      </c>
      <c r="AJ8" s="34">
        <v>0.5638888888888889</v>
      </c>
      <c r="AK8" s="15">
        <v>30</v>
      </c>
      <c r="AL8" s="35">
        <v>0.6208333333333333</v>
      </c>
      <c r="AM8" s="15">
        <v>81</v>
      </c>
      <c r="AN8" s="35">
        <v>0.20347222222222222</v>
      </c>
      <c r="AO8" s="17">
        <v>1010</v>
      </c>
      <c r="AP8" s="36">
        <v>0.7694444444444444</v>
      </c>
      <c r="AQ8" s="17">
        <v>1016.1</v>
      </c>
      <c r="AR8" s="36">
        <v>0.0027777777777777775</v>
      </c>
    </row>
    <row r="9" spans="1:44" ht="12.75">
      <c r="A9" s="8" t="s">
        <v>46</v>
      </c>
      <c r="B9" s="25">
        <v>19.3</v>
      </c>
      <c r="C9" s="25">
        <v>26.5</v>
      </c>
      <c r="D9" s="25">
        <v>23.3</v>
      </c>
      <c r="E9" s="25">
        <v>23.3</v>
      </c>
      <c r="F9" s="26">
        <f>SUM(B9:E9)/4</f>
        <v>23.099999999999998</v>
      </c>
      <c r="G9" s="27">
        <v>0</v>
      </c>
      <c r="H9" s="28">
        <v>2.7</v>
      </c>
      <c r="I9" s="15">
        <v>83</v>
      </c>
      <c r="J9" s="15">
        <v>53</v>
      </c>
      <c r="K9" s="15">
        <v>63</v>
      </c>
      <c r="L9" s="16">
        <v>1.6</v>
      </c>
      <c r="M9" s="16">
        <v>4.8</v>
      </c>
      <c r="N9" s="16" t="s">
        <v>47</v>
      </c>
      <c r="O9" s="16">
        <v>0</v>
      </c>
      <c r="P9" s="16">
        <v>12.9</v>
      </c>
      <c r="Q9" s="16" t="s">
        <v>39</v>
      </c>
      <c r="R9" s="16">
        <v>4.8</v>
      </c>
      <c r="S9" s="16">
        <v>8</v>
      </c>
      <c r="T9" s="16" t="s">
        <v>48</v>
      </c>
      <c r="U9" s="17">
        <v>1017.2</v>
      </c>
      <c r="V9" s="17">
        <v>1017.2</v>
      </c>
      <c r="W9" s="17">
        <v>1016.5</v>
      </c>
      <c r="X9" s="29">
        <v>940</v>
      </c>
      <c r="Y9" s="29">
        <v>4</v>
      </c>
      <c r="AA9" s="8" t="s">
        <v>46</v>
      </c>
      <c r="AB9" s="31">
        <v>23.1</v>
      </c>
      <c r="AC9" s="28">
        <v>18.9</v>
      </c>
      <c r="AD9" s="32">
        <v>0.2125</v>
      </c>
      <c r="AE9" s="28">
        <v>27.7</v>
      </c>
      <c r="AF9" s="32">
        <v>0.6902777777777778</v>
      </c>
      <c r="AG9" s="16">
        <v>11.3</v>
      </c>
      <c r="AH9" s="34">
        <v>0.6548611111111111</v>
      </c>
      <c r="AI9" s="16">
        <v>24.1</v>
      </c>
      <c r="AJ9" s="34">
        <v>0.011805555555555555</v>
      </c>
      <c r="AK9" s="15">
        <v>51</v>
      </c>
      <c r="AL9" s="35">
        <v>0.69375</v>
      </c>
      <c r="AM9" s="15">
        <v>84</v>
      </c>
      <c r="AN9" s="35">
        <v>0.3048611111111111</v>
      </c>
      <c r="AO9" s="17">
        <v>1013.8</v>
      </c>
      <c r="AP9" s="36">
        <v>0.0013888888888888887</v>
      </c>
      <c r="AQ9" s="17">
        <v>1018.2</v>
      </c>
      <c r="AR9" s="36">
        <v>0.47430555555555554</v>
      </c>
    </row>
    <row r="10" spans="1:44" ht="12.75">
      <c r="A10" s="8" t="s">
        <v>49</v>
      </c>
      <c r="B10" s="25">
        <v>16.7</v>
      </c>
      <c r="C10" s="25">
        <v>33.2</v>
      </c>
      <c r="D10" s="25">
        <v>28.1</v>
      </c>
      <c r="E10" s="25">
        <v>28.1</v>
      </c>
      <c r="F10" s="26">
        <f>SUM(B10:E10)/4</f>
        <v>26.525000000000002</v>
      </c>
      <c r="G10" s="27">
        <v>0</v>
      </c>
      <c r="H10" s="28">
        <v>4.4</v>
      </c>
      <c r="I10" s="15">
        <v>90</v>
      </c>
      <c r="J10" s="15">
        <v>38</v>
      </c>
      <c r="K10" s="15">
        <v>50</v>
      </c>
      <c r="L10" s="16">
        <v>0</v>
      </c>
      <c r="M10" s="16">
        <v>0</v>
      </c>
      <c r="N10" s="16" t="s">
        <v>39</v>
      </c>
      <c r="O10" s="16">
        <v>0</v>
      </c>
      <c r="P10" s="16">
        <v>16.1</v>
      </c>
      <c r="Q10" s="16" t="s">
        <v>39</v>
      </c>
      <c r="R10" s="16">
        <v>0</v>
      </c>
      <c r="S10" s="16">
        <v>4.8</v>
      </c>
      <c r="T10" s="16" t="s">
        <v>39</v>
      </c>
      <c r="U10" s="17">
        <v>1016.1</v>
      </c>
      <c r="V10" s="17">
        <v>1015.5</v>
      </c>
      <c r="W10" s="17">
        <v>1015.1</v>
      </c>
      <c r="X10" s="29">
        <v>868</v>
      </c>
      <c r="Y10" s="39">
        <v>8.8</v>
      </c>
      <c r="Z10" s="30"/>
      <c r="AA10" s="8" t="s">
        <v>49</v>
      </c>
      <c r="AB10" s="31">
        <v>26.5</v>
      </c>
      <c r="AC10" s="28">
        <v>15.7</v>
      </c>
      <c r="AD10" s="32">
        <v>0.22013888888888888</v>
      </c>
      <c r="AE10" s="37">
        <v>35.1</v>
      </c>
      <c r="AF10" s="32">
        <v>0.5666666666666667</v>
      </c>
      <c r="AG10" s="16">
        <v>19.3</v>
      </c>
      <c r="AH10" s="34">
        <v>0.6020833333333333</v>
      </c>
      <c r="AI10" s="16">
        <v>25.7</v>
      </c>
      <c r="AJ10" s="34">
        <v>0.5229166666666666</v>
      </c>
      <c r="AK10" s="15">
        <v>32</v>
      </c>
      <c r="AL10" s="35">
        <v>0.6618055555555555</v>
      </c>
      <c r="AM10" s="15">
        <v>91</v>
      </c>
      <c r="AN10" s="35">
        <v>0.2236111111111111</v>
      </c>
      <c r="AO10" s="17">
        <v>1014.4</v>
      </c>
      <c r="AP10" s="36">
        <v>0.711111111111111</v>
      </c>
      <c r="AQ10" s="17">
        <v>1016.5</v>
      </c>
      <c r="AR10" s="36">
        <v>0.0013888888888888887</v>
      </c>
    </row>
    <row r="11" spans="1:44" ht="12.75">
      <c r="A11" s="8" t="s">
        <v>50</v>
      </c>
      <c r="B11" s="38">
        <v>22.2</v>
      </c>
      <c r="C11" s="25">
        <v>36.5</v>
      </c>
      <c r="D11" s="25">
        <v>29.7</v>
      </c>
      <c r="E11" s="25">
        <v>29.7</v>
      </c>
      <c r="F11" s="26">
        <f>SUM(B11:E11)/4</f>
        <v>29.525000000000002</v>
      </c>
      <c r="G11" s="27">
        <v>0</v>
      </c>
      <c r="H11" s="28">
        <v>4.95</v>
      </c>
      <c r="I11" s="15">
        <v>73</v>
      </c>
      <c r="J11" s="15">
        <v>29</v>
      </c>
      <c r="K11" s="15">
        <v>49</v>
      </c>
      <c r="L11" s="16">
        <v>0</v>
      </c>
      <c r="M11" s="16">
        <v>0</v>
      </c>
      <c r="N11" s="16" t="s">
        <v>39</v>
      </c>
      <c r="O11" s="16">
        <v>0</v>
      </c>
      <c r="P11" s="16">
        <v>11.3</v>
      </c>
      <c r="Q11" s="16" t="s">
        <v>39</v>
      </c>
      <c r="R11" s="16">
        <v>1.6</v>
      </c>
      <c r="S11" s="16">
        <v>4.8</v>
      </c>
      <c r="T11" s="16" t="s">
        <v>51</v>
      </c>
      <c r="U11" s="17">
        <v>1015.8</v>
      </c>
      <c r="V11" s="17">
        <v>1015.1</v>
      </c>
      <c r="W11" s="17">
        <v>1014.4</v>
      </c>
      <c r="X11" s="29">
        <v>856</v>
      </c>
      <c r="Y11" s="39">
        <v>10.6</v>
      </c>
      <c r="Z11" s="40"/>
      <c r="AA11" s="8" t="s">
        <v>50</v>
      </c>
      <c r="AB11" s="31">
        <v>29.5</v>
      </c>
      <c r="AC11" s="28">
        <v>19.4</v>
      </c>
      <c r="AD11" s="32">
        <v>0.2513888888888889</v>
      </c>
      <c r="AE11" s="28">
        <v>38.6</v>
      </c>
      <c r="AF11" s="32">
        <v>0.6388888888888888</v>
      </c>
      <c r="AG11" s="16">
        <v>8</v>
      </c>
      <c r="AH11" s="34">
        <v>0.49652777777777773</v>
      </c>
      <c r="AI11" s="16">
        <v>17.7</v>
      </c>
      <c r="AJ11" s="34">
        <v>0.6854166666666667</v>
      </c>
      <c r="AK11" s="15">
        <v>24</v>
      </c>
      <c r="AL11" s="35">
        <v>0.6388888888888888</v>
      </c>
      <c r="AM11" s="15">
        <v>76</v>
      </c>
      <c r="AN11" s="35">
        <v>0.2625</v>
      </c>
      <c r="AO11" s="17">
        <v>1014.1</v>
      </c>
      <c r="AP11" s="36">
        <v>0.7583333333333333</v>
      </c>
      <c r="AQ11" s="17">
        <v>1015.8</v>
      </c>
      <c r="AR11" s="36">
        <v>0.0013888888888888887</v>
      </c>
    </row>
    <row r="12" spans="1:44" ht="12.75">
      <c r="A12" s="8" t="s">
        <v>52</v>
      </c>
      <c r="B12" s="25">
        <v>27.4</v>
      </c>
      <c r="C12" s="25">
        <v>36.8</v>
      </c>
      <c r="D12" s="25">
        <v>29.9</v>
      </c>
      <c r="E12" s="25">
        <v>29.9</v>
      </c>
      <c r="F12" s="26">
        <f>SUM(B12:E12)/4</f>
        <v>31.000000000000004</v>
      </c>
      <c r="G12" s="27">
        <v>0.4</v>
      </c>
      <c r="H12" s="28">
        <v>5.65</v>
      </c>
      <c r="I12" s="15">
        <v>49</v>
      </c>
      <c r="J12" s="15">
        <v>29</v>
      </c>
      <c r="K12" s="15">
        <v>44</v>
      </c>
      <c r="L12" s="16">
        <v>0</v>
      </c>
      <c r="M12" s="16">
        <v>6.4</v>
      </c>
      <c r="N12" s="16" t="s">
        <v>39</v>
      </c>
      <c r="O12" s="16">
        <v>6.4</v>
      </c>
      <c r="P12" s="16">
        <v>16.1</v>
      </c>
      <c r="Q12" s="16" t="s">
        <v>53</v>
      </c>
      <c r="R12" s="16">
        <v>1.6</v>
      </c>
      <c r="S12" s="16">
        <v>6.4</v>
      </c>
      <c r="T12" s="16" t="s">
        <v>54</v>
      </c>
      <c r="U12" s="17">
        <v>1014.8</v>
      </c>
      <c r="V12" s="17">
        <v>1014.1</v>
      </c>
      <c r="W12" s="17">
        <v>1014.4</v>
      </c>
      <c r="X12" s="29">
        <v>780</v>
      </c>
      <c r="Y12" s="29">
        <v>10.3</v>
      </c>
      <c r="Z12" s="40"/>
      <c r="AA12" s="8" t="s">
        <v>52</v>
      </c>
      <c r="AB12" s="31">
        <v>31</v>
      </c>
      <c r="AC12" s="28">
        <v>23.7</v>
      </c>
      <c r="AD12" s="32">
        <v>0.9916666666666666</v>
      </c>
      <c r="AE12" s="28">
        <v>38.9</v>
      </c>
      <c r="AF12" s="32">
        <v>0.6743055555555555</v>
      </c>
      <c r="AG12" s="33">
        <v>24.1</v>
      </c>
      <c r="AH12" s="34">
        <v>0.41666666666666663</v>
      </c>
      <c r="AI12" s="16">
        <v>27.4</v>
      </c>
      <c r="AJ12" s="34">
        <v>0.4201388888888889</v>
      </c>
      <c r="AK12" s="15">
        <v>24</v>
      </c>
      <c r="AL12" s="35">
        <v>0.6597222222222222</v>
      </c>
      <c r="AM12" s="15">
        <v>77</v>
      </c>
      <c r="AN12" s="35">
        <v>0.9881944444444444</v>
      </c>
      <c r="AO12" s="17">
        <v>1012.8</v>
      </c>
      <c r="AP12" s="36">
        <v>0.6916666666666667</v>
      </c>
      <c r="AQ12" s="17">
        <v>1016.8</v>
      </c>
      <c r="AR12" s="36">
        <v>0.9951388888888888</v>
      </c>
    </row>
    <row r="13" spans="1:44" ht="12.75">
      <c r="A13" s="8" t="s">
        <v>55</v>
      </c>
      <c r="B13" s="25">
        <v>18.9</v>
      </c>
      <c r="C13" s="25">
        <v>25.5</v>
      </c>
      <c r="D13" s="25">
        <v>24.2</v>
      </c>
      <c r="E13" s="25">
        <v>24.2</v>
      </c>
      <c r="F13" s="26">
        <f>SUM(B13:E13)/4</f>
        <v>23.200000000000003</v>
      </c>
      <c r="G13" s="41">
        <v>0</v>
      </c>
      <c r="H13" s="28">
        <v>3.2</v>
      </c>
      <c r="I13" s="15">
        <v>86</v>
      </c>
      <c r="J13" s="15">
        <v>68</v>
      </c>
      <c r="K13" s="15">
        <v>73</v>
      </c>
      <c r="L13" s="16">
        <v>0</v>
      </c>
      <c r="M13" s="16">
        <v>9.7</v>
      </c>
      <c r="N13" s="16" t="s">
        <v>39</v>
      </c>
      <c r="O13" s="16">
        <v>11.3</v>
      </c>
      <c r="P13" s="16">
        <v>16.1</v>
      </c>
      <c r="Q13" s="16" t="s">
        <v>48</v>
      </c>
      <c r="R13" s="16">
        <v>4.8</v>
      </c>
      <c r="S13" s="16">
        <v>12.9</v>
      </c>
      <c r="T13" s="16" t="s">
        <v>51</v>
      </c>
      <c r="U13" s="17">
        <v>1017.8</v>
      </c>
      <c r="V13" s="17">
        <v>1017.2</v>
      </c>
      <c r="W13" s="17">
        <v>1016.1</v>
      </c>
      <c r="X13" s="29">
        <v>886</v>
      </c>
      <c r="Y13" s="29">
        <v>6.1</v>
      </c>
      <c r="Z13" s="30"/>
      <c r="AA13" s="8" t="s">
        <v>55</v>
      </c>
      <c r="AB13" s="31">
        <v>23.2</v>
      </c>
      <c r="AC13" s="28">
        <v>18.8</v>
      </c>
      <c r="AD13" s="32">
        <v>0.29930555555555555</v>
      </c>
      <c r="AE13" s="28">
        <v>27.6</v>
      </c>
      <c r="AF13" s="32">
        <v>0.7</v>
      </c>
      <c r="AG13" s="16">
        <v>16.1</v>
      </c>
      <c r="AH13" s="34">
        <v>0.6854166666666667</v>
      </c>
      <c r="AI13" s="16">
        <v>20.9</v>
      </c>
      <c r="AJ13" s="34">
        <v>0.61875</v>
      </c>
      <c r="AK13" s="15">
        <v>61</v>
      </c>
      <c r="AL13" s="35">
        <v>0.6819444444444445</v>
      </c>
      <c r="AM13" s="15">
        <v>87</v>
      </c>
      <c r="AN13" s="35">
        <v>0.29930555555555555</v>
      </c>
      <c r="AO13" s="17">
        <v>1015.8</v>
      </c>
      <c r="AP13" s="36">
        <v>0.7395833333333333</v>
      </c>
      <c r="AQ13" s="17">
        <v>1018.5</v>
      </c>
      <c r="AR13" s="36">
        <v>0.41874999999999996</v>
      </c>
    </row>
    <row r="14" spans="1:44" ht="12.75">
      <c r="A14" s="8" t="s">
        <v>56</v>
      </c>
      <c r="B14" s="25">
        <v>18.9</v>
      </c>
      <c r="C14" s="25">
        <v>33.3</v>
      </c>
      <c r="D14" s="38">
        <v>27.4</v>
      </c>
      <c r="E14" s="25">
        <v>27.4</v>
      </c>
      <c r="F14" s="26">
        <f>SUM(B14:E14)/4</f>
        <v>26.75</v>
      </c>
      <c r="G14" s="41">
        <v>0</v>
      </c>
      <c r="H14" s="28">
        <v>4.3</v>
      </c>
      <c r="I14" s="15">
        <v>93</v>
      </c>
      <c r="J14" s="15">
        <v>42</v>
      </c>
      <c r="K14" s="15">
        <v>59</v>
      </c>
      <c r="L14" s="16">
        <v>0</v>
      </c>
      <c r="M14" s="16">
        <v>0</v>
      </c>
      <c r="N14" s="16" t="s">
        <v>39</v>
      </c>
      <c r="O14" s="16">
        <v>11.3</v>
      </c>
      <c r="P14" s="16">
        <v>22.5</v>
      </c>
      <c r="Q14" s="16" t="s">
        <v>57</v>
      </c>
      <c r="R14" s="16">
        <v>0</v>
      </c>
      <c r="S14" s="16">
        <v>6.4</v>
      </c>
      <c r="T14" s="16" t="s">
        <v>39</v>
      </c>
      <c r="U14" s="17">
        <v>1015.1</v>
      </c>
      <c r="V14" s="17">
        <v>1013.4</v>
      </c>
      <c r="W14" s="17">
        <v>1012.4</v>
      </c>
      <c r="X14" s="29">
        <v>744</v>
      </c>
      <c r="Y14" s="29">
        <v>9.8</v>
      </c>
      <c r="Z14" s="30"/>
      <c r="AA14" s="8" t="s">
        <v>56</v>
      </c>
      <c r="AB14" s="31">
        <v>26.8</v>
      </c>
      <c r="AC14" s="28">
        <v>18.3</v>
      </c>
      <c r="AD14" s="32">
        <v>0.2638888888888889</v>
      </c>
      <c r="AE14" s="37">
        <v>33.8</v>
      </c>
      <c r="AF14" s="32">
        <v>0.6041666666666666</v>
      </c>
      <c r="AG14" s="16">
        <v>16.1</v>
      </c>
      <c r="AH14" s="34">
        <v>0.6965277777777777</v>
      </c>
      <c r="AI14" s="16">
        <v>24.1</v>
      </c>
      <c r="AJ14" s="34">
        <v>0.6791666666666666</v>
      </c>
      <c r="AK14" s="15">
        <v>41</v>
      </c>
      <c r="AL14" s="35">
        <v>0.54375</v>
      </c>
      <c r="AM14" s="15">
        <v>93</v>
      </c>
      <c r="AN14" s="35">
        <v>0.28541666666666665</v>
      </c>
      <c r="AO14" s="17">
        <v>1012.1</v>
      </c>
      <c r="AP14" s="36">
        <v>0.7145833333333333</v>
      </c>
      <c r="AQ14" s="17">
        <v>1016.1</v>
      </c>
      <c r="AR14" s="36">
        <v>0</v>
      </c>
    </row>
    <row r="15" spans="1:44" ht="12.75">
      <c r="A15" s="8" t="s">
        <v>58</v>
      </c>
      <c r="B15" s="25">
        <v>19.5</v>
      </c>
      <c r="C15" s="38">
        <v>34.8</v>
      </c>
      <c r="D15" s="38">
        <v>28.3</v>
      </c>
      <c r="E15" s="25">
        <v>28.3</v>
      </c>
      <c r="F15" s="26">
        <f>SUM(B15:E15)/4</f>
        <v>27.724999999999998</v>
      </c>
      <c r="G15" s="27">
        <v>0</v>
      </c>
      <c r="H15" s="37">
        <v>4</v>
      </c>
      <c r="I15" s="15">
        <v>82</v>
      </c>
      <c r="J15" s="15">
        <v>25</v>
      </c>
      <c r="K15" s="15">
        <v>50</v>
      </c>
      <c r="L15" s="16">
        <v>0</v>
      </c>
      <c r="M15" s="16">
        <v>0</v>
      </c>
      <c r="N15" s="16" t="s">
        <v>39</v>
      </c>
      <c r="O15" s="16">
        <v>0</v>
      </c>
      <c r="P15" s="16">
        <v>6.4</v>
      </c>
      <c r="Q15" s="16" t="s">
        <v>39</v>
      </c>
      <c r="R15" s="16">
        <v>0</v>
      </c>
      <c r="S15" s="16">
        <v>4.8</v>
      </c>
      <c r="T15" s="16" t="s">
        <v>39</v>
      </c>
      <c r="U15" s="17">
        <v>1012.8</v>
      </c>
      <c r="V15" s="17">
        <v>1013.1</v>
      </c>
      <c r="W15" s="17">
        <v>1013.8</v>
      </c>
      <c r="X15" s="29">
        <v>893</v>
      </c>
      <c r="Y15" s="29">
        <v>7.8</v>
      </c>
      <c r="Z15" s="40"/>
      <c r="AA15" s="8" t="s">
        <v>58</v>
      </c>
      <c r="AB15" s="31">
        <v>27.7</v>
      </c>
      <c r="AC15" s="28">
        <v>18.9</v>
      </c>
      <c r="AD15" s="32">
        <v>0.2583333333333333</v>
      </c>
      <c r="AE15" s="28">
        <v>37.1</v>
      </c>
      <c r="AF15" s="32">
        <v>0.6333333333333333</v>
      </c>
      <c r="AG15" s="33">
        <v>11.3</v>
      </c>
      <c r="AH15" s="34">
        <v>0.6826388888888889</v>
      </c>
      <c r="AI15" s="16">
        <v>19.3</v>
      </c>
      <c r="AJ15" s="34">
        <v>0.6722222222222222</v>
      </c>
      <c r="AK15" s="15">
        <v>22</v>
      </c>
      <c r="AL15" s="35">
        <v>0.5222222222222221</v>
      </c>
      <c r="AM15" s="15">
        <v>84</v>
      </c>
      <c r="AN15" s="35">
        <v>0.2513888888888889</v>
      </c>
      <c r="AO15" s="17">
        <v>1011.7</v>
      </c>
      <c r="AP15" s="36">
        <v>0.15277777777777776</v>
      </c>
      <c r="AQ15" s="17">
        <v>1014.8</v>
      </c>
      <c r="AR15" s="36">
        <v>0.9520833333333333</v>
      </c>
    </row>
    <row r="16" spans="1:44" ht="12.75">
      <c r="A16" s="8" t="s">
        <v>59</v>
      </c>
      <c r="B16" s="25">
        <v>19.8</v>
      </c>
      <c r="C16" s="25">
        <v>31.1</v>
      </c>
      <c r="D16" s="25">
        <v>27</v>
      </c>
      <c r="E16" s="25">
        <v>27</v>
      </c>
      <c r="F16" s="26">
        <f>SUM(B16:E16)/4</f>
        <v>26.224999999999998</v>
      </c>
      <c r="G16" s="27">
        <v>0</v>
      </c>
      <c r="H16" s="28">
        <v>4.1</v>
      </c>
      <c r="I16" s="15">
        <v>84</v>
      </c>
      <c r="J16" s="15">
        <v>51</v>
      </c>
      <c r="K16" s="15">
        <v>57</v>
      </c>
      <c r="L16" s="16">
        <v>0</v>
      </c>
      <c r="M16" s="33">
        <v>0</v>
      </c>
      <c r="N16" s="16" t="s">
        <v>39</v>
      </c>
      <c r="O16" s="16">
        <v>6.4</v>
      </c>
      <c r="P16" s="16">
        <v>17.7</v>
      </c>
      <c r="Q16" s="16" t="s">
        <v>47</v>
      </c>
      <c r="R16" s="16">
        <v>1.6</v>
      </c>
      <c r="S16" s="16">
        <v>6.4</v>
      </c>
      <c r="T16" s="16" t="s">
        <v>57</v>
      </c>
      <c r="U16" s="17">
        <v>1017.2</v>
      </c>
      <c r="V16" s="17">
        <v>1017.2</v>
      </c>
      <c r="W16" s="17">
        <v>1017.5</v>
      </c>
      <c r="X16" s="29">
        <v>717</v>
      </c>
      <c r="Y16" s="39">
        <v>9.8</v>
      </c>
      <c r="AA16" s="8" t="s">
        <v>59</v>
      </c>
      <c r="AB16" s="31">
        <v>26.2</v>
      </c>
      <c r="AC16" s="28">
        <v>19.3</v>
      </c>
      <c r="AD16" s="32">
        <v>0.2583333333333333</v>
      </c>
      <c r="AE16" s="28">
        <v>31.7</v>
      </c>
      <c r="AF16" s="32">
        <v>0.6756944444444444</v>
      </c>
      <c r="AG16" s="33">
        <v>16.1</v>
      </c>
      <c r="AH16" s="34">
        <v>0.6333333333333333</v>
      </c>
      <c r="AI16" s="16">
        <v>20.9</v>
      </c>
      <c r="AJ16" s="34">
        <v>0.6013888888888889</v>
      </c>
      <c r="AK16" s="15">
        <v>47</v>
      </c>
      <c r="AL16" s="35">
        <v>0.6645833333333333</v>
      </c>
      <c r="AM16" s="15">
        <v>84</v>
      </c>
      <c r="AN16" s="35">
        <v>0.2722222222222222</v>
      </c>
      <c r="AO16" s="17">
        <v>1014.8</v>
      </c>
      <c r="AP16" s="36">
        <v>0.0013888888888888887</v>
      </c>
      <c r="AQ16" s="17">
        <v>1018.5</v>
      </c>
      <c r="AR16" s="36">
        <v>0.9229166666666666</v>
      </c>
    </row>
    <row r="17" spans="1:44" ht="12.75">
      <c r="A17" s="8" t="s">
        <v>60</v>
      </c>
      <c r="B17" s="25">
        <v>20.7</v>
      </c>
      <c r="C17" s="25">
        <v>30.3</v>
      </c>
      <c r="D17" s="25">
        <v>25.9</v>
      </c>
      <c r="E17" s="25">
        <v>25.9</v>
      </c>
      <c r="F17" s="26">
        <f>SUM(B17:E17)/4</f>
        <v>25.700000000000003</v>
      </c>
      <c r="G17" s="27">
        <v>0</v>
      </c>
      <c r="H17" s="28">
        <v>4.2</v>
      </c>
      <c r="I17" s="15">
        <v>86</v>
      </c>
      <c r="J17" s="15">
        <v>49</v>
      </c>
      <c r="K17" s="15">
        <v>59</v>
      </c>
      <c r="L17" s="16">
        <v>1.6</v>
      </c>
      <c r="M17" s="16">
        <v>4.8</v>
      </c>
      <c r="N17" s="16" t="s">
        <v>44</v>
      </c>
      <c r="O17" s="16">
        <v>3.2</v>
      </c>
      <c r="P17" s="16">
        <v>19.3</v>
      </c>
      <c r="Q17" s="16" t="s">
        <v>51</v>
      </c>
      <c r="R17" s="16">
        <v>12.9</v>
      </c>
      <c r="S17" s="16">
        <v>19.3</v>
      </c>
      <c r="T17" s="16" t="s">
        <v>54</v>
      </c>
      <c r="U17" s="17">
        <v>1017.8</v>
      </c>
      <c r="V17" s="17">
        <v>1015.8</v>
      </c>
      <c r="W17" s="17">
        <v>1013.8</v>
      </c>
      <c r="X17" s="29">
        <v>788</v>
      </c>
      <c r="Y17" s="39">
        <v>8.4</v>
      </c>
      <c r="Z17" s="40"/>
      <c r="AA17" s="8" t="s">
        <v>60</v>
      </c>
      <c r="AB17" s="31">
        <v>25.7</v>
      </c>
      <c r="AC17" s="28">
        <v>19.9</v>
      </c>
      <c r="AD17" s="32">
        <v>0.21875</v>
      </c>
      <c r="AE17" s="37">
        <v>31.1</v>
      </c>
      <c r="AF17" s="32">
        <v>0.6645833333333333</v>
      </c>
      <c r="AG17" s="33">
        <v>22.5</v>
      </c>
      <c r="AH17" s="34">
        <v>0.7020833333333333</v>
      </c>
      <c r="AI17" s="16">
        <v>27.4</v>
      </c>
      <c r="AJ17" s="34">
        <v>0.804861111111111</v>
      </c>
      <c r="AK17" s="15">
        <v>47</v>
      </c>
      <c r="AL17" s="35">
        <v>0.5666666666666667</v>
      </c>
      <c r="AM17" s="15">
        <v>88</v>
      </c>
      <c r="AN17" s="35">
        <v>0.20833333333333331</v>
      </c>
      <c r="AO17" s="17">
        <v>1013.1</v>
      </c>
      <c r="AP17" s="36">
        <v>0.9708333333333333</v>
      </c>
      <c r="AQ17" s="17">
        <v>1018.5</v>
      </c>
      <c r="AR17" s="36">
        <v>0.0006944444444444444</v>
      </c>
    </row>
    <row r="18" spans="1:44" ht="12.75">
      <c r="A18" s="8" t="s">
        <v>61</v>
      </c>
      <c r="B18" s="25">
        <v>18</v>
      </c>
      <c r="C18" s="25">
        <v>34.7</v>
      </c>
      <c r="D18" s="25">
        <v>29.7</v>
      </c>
      <c r="E18" s="25">
        <v>29.7</v>
      </c>
      <c r="F18" s="26">
        <f>SUM(B18:E18)/4</f>
        <v>28.025000000000002</v>
      </c>
      <c r="G18" s="27">
        <v>0</v>
      </c>
      <c r="H18" s="28">
        <v>4.8</v>
      </c>
      <c r="I18" s="15">
        <v>85</v>
      </c>
      <c r="J18" s="15">
        <v>30</v>
      </c>
      <c r="K18" s="15">
        <v>41</v>
      </c>
      <c r="L18" s="16">
        <v>0</v>
      </c>
      <c r="M18" s="16">
        <v>3.2</v>
      </c>
      <c r="N18" s="16" t="s">
        <v>39</v>
      </c>
      <c r="O18" s="16">
        <v>8</v>
      </c>
      <c r="P18" s="16">
        <v>22.5</v>
      </c>
      <c r="Q18" s="16" t="s">
        <v>54</v>
      </c>
      <c r="R18" s="16">
        <v>11.3</v>
      </c>
      <c r="S18" s="16">
        <v>27.4</v>
      </c>
      <c r="T18" s="16" t="s">
        <v>54</v>
      </c>
      <c r="U18" s="17">
        <v>1010.7</v>
      </c>
      <c r="V18" s="17">
        <v>1008</v>
      </c>
      <c r="W18" s="17">
        <v>1005</v>
      </c>
      <c r="X18" s="29">
        <v>775</v>
      </c>
      <c r="Y18" s="39">
        <v>9.7</v>
      </c>
      <c r="Z18" s="30"/>
      <c r="AA18" s="8" t="s">
        <v>61</v>
      </c>
      <c r="AB18" s="31">
        <v>28</v>
      </c>
      <c r="AC18" s="28">
        <v>16.9</v>
      </c>
      <c r="AD18" s="32">
        <v>0.2569444444444444</v>
      </c>
      <c r="AE18" s="28">
        <v>34.9</v>
      </c>
      <c r="AF18" s="32">
        <v>0.5722222222222222</v>
      </c>
      <c r="AG18" s="16">
        <v>30.6</v>
      </c>
      <c r="AH18" s="34">
        <v>0.9479166666666666</v>
      </c>
      <c r="AI18" s="16">
        <v>37</v>
      </c>
      <c r="AJ18" s="34">
        <v>0.9868055555555555</v>
      </c>
      <c r="AK18" s="15">
        <v>28</v>
      </c>
      <c r="AL18" s="35">
        <v>0.6291666666666667</v>
      </c>
      <c r="AM18" s="15">
        <v>87</v>
      </c>
      <c r="AN18" s="35">
        <v>0.2777777777777778</v>
      </c>
      <c r="AO18" s="17">
        <v>1004.6</v>
      </c>
      <c r="AP18" s="36">
        <v>0.9270833333333333</v>
      </c>
      <c r="AQ18" s="17">
        <v>1013.1</v>
      </c>
      <c r="AR18" s="36">
        <v>0.0027777777777777775</v>
      </c>
    </row>
    <row r="19" spans="1:44" ht="12.75">
      <c r="A19" s="8" t="s">
        <v>62</v>
      </c>
      <c r="B19" s="25">
        <v>20.9</v>
      </c>
      <c r="C19" s="25">
        <v>31.3</v>
      </c>
      <c r="D19" s="25">
        <v>22.9</v>
      </c>
      <c r="E19" s="25">
        <v>22.9</v>
      </c>
      <c r="F19" s="26">
        <f>SUM(B19:E19)/4</f>
        <v>24.500000000000004</v>
      </c>
      <c r="G19" s="27">
        <v>0.6000000000000001</v>
      </c>
      <c r="H19" s="28">
        <v>4.4</v>
      </c>
      <c r="I19" s="15">
        <v>75</v>
      </c>
      <c r="J19" s="15">
        <v>41</v>
      </c>
      <c r="K19" s="15">
        <v>67</v>
      </c>
      <c r="L19" s="16">
        <v>0</v>
      </c>
      <c r="M19" s="16">
        <v>3.2</v>
      </c>
      <c r="N19" s="16" t="s">
        <v>39</v>
      </c>
      <c r="O19" s="16">
        <v>4.8</v>
      </c>
      <c r="P19" s="16">
        <v>17.7</v>
      </c>
      <c r="Q19" s="16" t="s">
        <v>63</v>
      </c>
      <c r="R19" s="16">
        <v>0</v>
      </c>
      <c r="S19" s="42">
        <v>0</v>
      </c>
      <c r="T19" s="16" t="s">
        <v>39</v>
      </c>
      <c r="U19" s="17">
        <v>1005.6</v>
      </c>
      <c r="V19" s="17">
        <v>1006</v>
      </c>
      <c r="W19" s="17">
        <v>1007.3</v>
      </c>
      <c r="X19" s="29">
        <v>756</v>
      </c>
      <c r="Y19" s="39">
        <v>9.3</v>
      </c>
      <c r="Z19" s="30"/>
      <c r="AA19" s="8" t="s">
        <v>62</v>
      </c>
      <c r="AB19" s="31">
        <v>24.5</v>
      </c>
      <c r="AC19" s="28">
        <v>19.2</v>
      </c>
      <c r="AD19" s="32">
        <v>0.992361111111111</v>
      </c>
      <c r="AE19" s="28">
        <v>32.5</v>
      </c>
      <c r="AF19" s="32">
        <v>0.6027777777777777</v>
      </c>
      <c r="AG19" s="16">
        <v>27.4</v>
      </c>
      <c r="AH19" s="34">
        <v>0.0006944444444444444</v>
      </c>
      <c r="AI19" s="16">
        <v>40.2</v>
      </c>
      <c r="AJ19" s="34">
        <v>0.09166666666666666</v>
      </c>
      <c r="AK19" s="15">
        <v>40</v>
      </c>
      <c r="AL19" s="35">
        <v>0.55625</v>
      </c>
      <c r="AM19" s="15">
        <v>85</v>
      </c>
      <c r="AN19" s="35">
        <v>0.9819444444444444</v>
      </c>
      <c r="AO19" s="17">
        <v>1003.9</v>
      </c>
      <c r="AP19" s="36">
        <v>0.06041666666666667</v>
      </c>
      <c r="AQ19" s="17">
        <v>1008.4</v>
      </c>
      <c r="AR19" s="36">
        <v>0.9069444444444444</v>
      </c>
    </row>
    <row r="20" spans="1:44" ht="12.75">
      <c r="A20" s="8" t="s">
        <v>64</v>
      </c>
      <c r="B20" s="25">
        <v>17.7</v>
      </c>
      <c r="C20" s="25">
        <v>23.9</v>
      </c>
      <c r="D20" s="25">
        <v>19.7</v>
      </c>
      <c r="E20" s="25">
        <v>19.7</v>
      </c>
      <c r="F20" s="26">
        <f>SUM(B20:E20)/4</f>
        <v>20.25</v>
      </c>
      <c r="G20" s="27">
        <v>6.4</v>
      </c>
      <c r="H20" s="37">
        <v>2</v>
      </c>
      <c r="I20" s="15">
        <v>90</v>
      </c>
      <c r="J20" s="15">
        <v>79</v>
      </c>
      <c r="K20" s="15">
        <v>88</v>
      </c>
      <c r="L20" s="16">
        <v>0</v>
      </c>
      <c r="M20" s="16">
        <v>0</v>
      </c>
      <c r="N20" s="16" t="s">
        <v>39</v>
      </c>
      <c r="O20" s="16">
        <v>4.8</v>
      </c>
      <c r="P20" s="16">
        <v>14.5</v>
      </c>
      <c r="Q20" s="16" t="s">
        <v>41</v>
      </c>
      <c r="R20" s="16">
        <v>0</v>
      </c>
      <c r="S20" s="42">
        <v>1.6</v>
      </c>
      <c r="T20" s="16" t="s">
        <v>39</v>
      </c>
      <c r="U20" s="17">
        <v>1008</v>
      </c>
      <c r="V20" s="17">
        <v>1007</v>
      </c>
      <c r="W20" s="17">
        <v>1007.7</v>
      </c>
      <c r="X20" s="29">
        <v>700</v>
      </c>
      <c r="Y20" s="39">
        <v>4.7</v>
      </c>
      <c r="Z20" s="30"/>
      <c r="AA20" s="8" t="s">
        <v>64</v>
      </c>
      <c r="AB20" s="31">
        <v>20.3</v>
      </c>
      <c r="AC20" s="28">
        <v>16.2</v>
      </c>
      <c r="AD20" s="32">
        <v>0.21458333333333332</v>
      </c>
      <c r="AE20" s="28">
        <v>26.3</v>
      </c>
      <c r="AF20" s="32">
        <v>0.5368055555555555</v>
      </c>
      <c r="AG20" s="16">
        <v>8</v>
      </c>
      <c r="AH20" s="34">
        <v>0.6881944444444444</v>
      </c>
      <c r="AI20" s="16">
        <v>27.4</v>
      </c>
      <c r="AJ20" s="34">
        <v>0.79375</v>
      </c>
      <c r="AK20" s="15">
        <v>62</v>
      </c>
      <c r="AL20" s="35">
        <v>0.5111111111111111</v>
      </c>
      <c r="AM20" s="15">
        <v>93</v>
      </c>
      <c r="AN20" s="35">
        <v>0.11944444444444444</v>
      </c>
      <c r="AO20" s="17">
        <v>1006.3</v>
      </c>
      <c r="AP20" s="36">
        <v>0.6847222222222222</v>
      </c>
      <c r="AQ20" s="17">
        <v>1008.4</v>
      </c>
      <c r="AR20" s="36">
        <v>0.24305555555555555</v>
      </c>
    </row>
    <row r="21" spans="1:44" ht="12.75">
      <c r="A21" s="8" t="s">
        <v>65</v>
      </c>
      <c r="B21" s="25">
        <v>16.7</v>
      </c>
      <c r="C21" s="25">
        <v>22.9</v>
      </c>
      <c r="D21" s="25">
        <v>19.7</v>
      </c>
      <c r="E21" s="25">
        <v>19.7</v>
      </c>
      <c r="F21" s="26">
        <f>SUM(B21:E21)/4</f>
        <v>19.75</v>
      </c>
      <c r="G21" s="27">
        <v>5.2</v>
      </c>
      <c r="H21" s="28">
        <v>1.45</v>
      </c>
      <c r="I21" s="15">
        <v>95</v>
      </c>
      <c r="J21" s="15">
        <v>84</v>
      </c>
      <c r="K21" s="15">
        <v>86</v>
      </c>
      <c r="L21" s="16">
        <v>0</v>
      </c>
      <c r="M21" s="16">
        <v>0</v>
      </c>
      <c r="N21" s="16" t="s">
        <v>39</v>
      </c>
      <c r="O21" s="16">
        <v>0</v>
      </c>
      <c r="P21" s="16">
        <v>6.4</v>
      </c>
      <c r="Q21" s="16" t="s">
        <v>39</v>
      </c>
      <c r="R21" s="16">
        <v>0</v>
      </c>
      <c r="S21" s="42">
        <v>1.6</v>
      </c>
      <c r="T21" s="16" t="s">
        <v>39</v>
      </c>
      <c r="U21" s="17">
        <v>1007.3</v>
      </c>
      <c r="V21" s="17">
        <v>1007.3</v>
      </c>
      <c r="W21" s="17">
        <v>1008.4</v>
      </c>
      <c r="X21" s="29">
        <v>696</v>
      </c>
      <c r="Y21" s="39">
        <v>1.8</v>
      </c>
      <c r="Z21" s="30"/>
      <c r="AA21" s="8" t="s">
        <v>65</v>
      </c>
      <c r="AB21" s="31">
        <v>19.8</v>
      </c>
      <c r="AC21" s="28">
        <v>16.5</v>
      </c>
      <c r="AD21" s="32">
        <v>0.2520833333333333</v>
      </c>
      <c r="AE21" s="28">
        <v>25.3</v>
      </c>
      <c r="AF21" s="32">
        <v>0.5493055555555555</v>
      </c>
      <c r="AG21" s="16">
        <v>8</v>
      </c>
      <c r="AH21" s="34">
        <v>0.46736111111111106</v>
      </c>
      <c r="AI21" s="16">
        <v>14.5</v>
      </c>
      <c r="AJ21" s="34">
        <v>0.4923611111111111</v>
      </c>
      <c r="AK21" s="15">
        <v>65</v>
      </c>
      <c r="AL21" s="35">
        <v>0.5423611111111111</v>
      </c>
      <c r="AM21" s="15">
        <v>96</v>
      </c>
      <c r="AN21" s="35">
        <v>0.3013888888888889</v>
      </c>
      <c r="AO21" s="17">
        <v>1007</v>
      </c>
      <c r="AP21" s="36">
        <v>0.4888888888888889</v>
      </c>
      <c r="AQ21" s="17">
        <v>1008.7</v>
      </c>
      <c r="AR21" s="36">
        <v>0.9944444444444444</v>
      </c>
    </row>
    <row r="22" spans="1:44" ht="12.75">
      <c r="A22" s="8" t="s">
        <v>66</v>
      </c>
      <c r="B22" s="25">
        <v>15.7</v>
      </c>
      <c r="C22" s="25">
        <v>15.2</v>
      </c>
      <c r="D22" s="38">
        <v>14.8</v>
      </c>
      <c r="E22" s="25">
        <v>14.8</v>
      </c>
      <c r="F22" s="26">
        <f>SUM(B22:E22)/4</f>
        <v>15.125</v>
      </c>
      <c r="G22" s="27">
        <v>35</v>
      </c>
      <c r="H22" s="28">
        <v>0.2</v>
      </c>
      <c r="I22" s="15">
        <v>94</v>
      </c>
      <c r="J22" s="15">
        <v>95</v>
      </c>
      <c r="K22" s="15">
        <v>96</v>
      </c>
      <c r="L22" s="16">
        <v>3.2</v>
      </c>
      <c r="M22" s="16">
        <v>9.7</v>
      </c>
      <c r="N22" s="16" t="s">
        <v>47</v>
      </c>
      <c r="O22" s="16">
        <v>0</v>
      </c>
      <c r="P22" s="16">
        <v>4.8</v>
      </c>
      <c r="Q22" s="16" t="s">
        <v>39</v>
      </c>
      <c r="R22" s="16">
        <v>0</v>
      </c>
      <c r="S22" s="42">
        <v>0</v>
      </c>
      <c r="T22" s="16" t="s">
        <v>39</v>
      </c>
      <c r="U22" s="17">
        <v>1010.4</v>
      </c>
      <c r="V22" s="17">
        <v>1013.8</v>
      </c>
      <c r="W22" s="17">
        <v>1015.8</v>
      </c>
      <c r="X22" s="29">
        <v>90</v>
      </c>
      <c r="Y22" s="39">
        <v>0</v>
      </c>
      <c r="Z22" s="30"/>
      <c r="AA22" s="8" t="s">
        <v>66</v>
      </c>
      <c r="AB22" s="31">
        <v>15.1</v>
      </c>
      <c r="AC22" s="28">
        <v>14.7</v>
      </c>
      <c r="AD22" s="32">
        <v>0.8944444444444444</v>
      </c>
      <c r="AE22" s="28">
        <v>19</v>
      </c>
      <c r="AF22" s="32">
        <v>0.004861111111111111</v>
      </c>
      <c r="AG22" s="16">
        <v>8</v>
      </c>
      <c r="AH22" s="34">
        <v>0.5159722222222222</v>
      </c>
      <c r="AI22" s="16">
        <v>14.5</v>
      </c>
      <c r="AJ22" s="34">
        <v>0.14583333333333331</v>
      </c>
      <c r="AK22" s="15">
        <v>92</v>
      </c>
      <c r="AL22" s="35">
        <v>0.004861111111111111</v>
      </c>
      <c r="AM22" s="15">
        <v>96</v>
      </c>
      <c r="AN22" s="35">
        <v>0.7701388888888888</v>
      </c>
      <c r="AO22" s="17">
        <v>1008.4</v>
      </c>
      <c r="AP22" s="36">
        <v>0.004861111111111111</v>
      </c>
      <c r="AQ22" s="17">
        <v>1016.8</v>
      </c>
      <c r="AR22" s="36">
        <v>0.9743055555555555</v>
      </c>
    </row>
    <row r="23" spans="1:44" ht="12.75">
      <c r="A23" s="8" t="s">
        <v>67</v>
      </c>
      <c r="B23" s="25">
        <v>15</v>
      </c>
      <c r="C23" s="25">
        <v>20.9</v>
      </c>
      <c r="D23" s="25">
        <v>17.2</v>
      </c>
      <c r="E23" s="25">
        <v>17.2</v>
      </c>
      <c r="F23" s="26">
        <f>SUM(B23:E23)/4</f>
        <v>17.575</v>
      </c>
      <c r="G23" s="27">
        <v>4.8</v>
      </c>
      <c r="H23" s="28">
        <v>1.45</v>
      </c>
      <c r="I23" s="15">
        <v>97</v>
      </c>
      <c r="J23" s="15">
        <v>76</v>
      </c>
      <c r="K23" s="15">
        <v>88</v>
      </c>
      <c r="L23" s="16">
        <v>0</v>
      </c>
      <c r="M23" s="16">
        <v>0</v>
      </c>
      <c r="N23" s="16" t="s">
        <v>39</v>
      </c>
      <c r="O23" s="16">
        <v>6.4</v>
      </c>
      <c r="P23" s="16">
        <v>11.3</v>
      </c>
      <c r="Q23" s="16" t="s">
        <v>68</v>
      </c>
      <c r="R23" s="16">
        <v>0</v>
      </c>
      <c r="S23" s="42">
        <v>6.4</v>
      </c>
      <c r="T23" s="16" t="s">
        <v>39</v>
      </c>
      <c r="U23" s="17">
        <v>1017.2</v>
      </c>
      <c r="V23" s="17">
        <v>1017.8</v>
      </c>
      <c r="W23" s="17">
        <v>1020.2</v>
      </c>
      <c r="X23" s="29">
        <v>916</v>
      </c>
      <c r="Y23" s="39">
        <v>2.3</v>
      </c>
      <c r="Z23" s="30"/>
      <c r="AA23" s="8" t="s">
        <v>67</v>
      </c>
      <c r="AB23" s="31">
        <v>17.6</v>
      </c>
      <c r="AC23" s="28">
        <v>14.8</v>
      </c>
      <c r="AD23" s="32">
        <v>0.0027777777777777775</v>
      </c>
      <c r="AE23" s="37">
        <v>22.5</v>
      </c>
      <c r="AF23" s="32">
        <v>0.6763888888888888</v>
      </c>
      <c r="AG23" s="16">
        <v>12.9</v>
      </c>
      <c r="AH23" s="34">
        <v>0.7645833333333333</v>
      </c>
      <c r="AI23" s="33">
        <v>19.3</v>
      </c>
      <c r="AJ23" s="34">
        <v>0.6819444444444445</v>
      </c>
      <c r="AK23" s="15">
        <v>71</v>
      </c>
      <c r="AL23" s="35">
        <v>0.6888888888888889</v>
      </c>
      <c r="AM23" s="15">
        <v>97</v>
      </c>
      <c r="AN23" s="35">
        <v>0.02708333333333333</v>
      </c>
      <c r="AO23" s="17">
        <v>1016.1</v>
      </c>
      <c r="AP23" s="36">
        <v>0.09513888888888888</v>
      </c>
      <c r="AQ23" s="17">
        <v>1021.2</v>
      </c>
      <c r="AR23" s="36">
        <v>0.9979166666666666</v>
      </c>
    </row>
    <row r="24" spans="1:44" ht="12.75">
      <c r="A24" s="8" t="s">
        <v>69</v>
      </c>
      <c r="B24" s="25">
        <v>12.4</v>
      </c>
      <c r="C24" s="25">
        <v>22.6</v>
      </c>
      <c r="D24" s="25">
        <v>17.5</v>
      </c>
      <c r="E24" s="25">
        <v>17.5</v>
      </c>
      <c r="F24" s="26">
        <f>SUM(B24:E24)/4</f>
        <v>17.5</v>
      </c>
      <c r="G24" s="27">
        <v>0</v>
      </c>
      <c r="H24" s="28">
        <v>3.6</v>
      </c>
      <c r="I24" s="15">
        <v>93</v>
      </c>
      <c r="J24" s="15">
        <v>40</v>
      </c>
      <c r="K24" s="15">
        <v>57</v>
      </c>
      <c r="L24" s="16">
        <v>0</v>
      </c>
      <c r="M24" s="16">
        <v>0</v>
      </c>
      <c r="N24" s="16" t="s">
        <v>39</v>
      </c>
      <c r="O24" s="16">
        <v>16.1</v>
      </c>
      <c r="P24" s="16">
        <v>22.5</v>
      </c>
      <c r="Q24" s="16" t="s">
        <v>63</v>
      </c>
      <c r="R24" s="16">
        <v>0</v>
      </c>
      <c r="S24" s="42">
        <v>0</v>
      </c>
      <c r="T24" s="16" t="s">
        <v>39</v>
      </c>
      <c r="U24" s="17">
        <v>1022.6</v>
      </c>
      <c r="V24" s="17">
        <v>1022.6</v>
      </c>
      <c r="W24" s="17">
        <v>1023.6</v>
      </c>
      <c r="X24" s="29">
        <v>823</v>
      </c>
      <c r="Y24" s="39">
        <v>8.5</v>
      </c>
      <c r="Z24" s="30"/>
      <c r="AA24" s="8" t="s">
        <v>69</v>
      </c>
      <c r="AB24" s="31">
        <v>17.5</v>
      </c>
      <c r="AC24" s="28">
        <v>12.3</v>
      </c>
      <c r="AD24" s="32">
        <v>0.2513888888888889</v>
      </c>
      <c r="AE24" s="28">
        <v>23.8</v>
      </c>
      <c r="AF24" s="32">
        <v>0.6583333333333333</v>
      </c>
      <c r="AG24" s="16">
        <v>17.7</v>
      </c>
      <c r="AH24" s="34">
        <v>0.5659722222222222</v>
      </c>
      <c r="AI24" s="16">
        <v>27.4</v>
      </c>
      <c r="AJ24" s="34">
        <v>0.5583333333333333</v>
      </c>
      <c r="AK24" s="15">
        <v>36</v>
      </c>
      <c r="AL24" s="35">
        <v>0.6618055555555555</v>
      </c>
      <c r="AM24" s="15">
        <v>95</v>
      </c>
      <c r="AN24" s="35">
        <v>0.06736111111111111</v>
      </c>
      <c r="AO24" s="17">
        <v>1020.9</v>
      </c>
      <c r="AP24" s="36">
        <v>0.011805555555555555</v>
      </c>
      <c r="AQ24" s="17">
        <v>1024.3</v>
      </c>
      <c r="AR24" s="36">
        <v>0.9722222222222222</v>
      </c>
    </row>
    <row r="25" spans="1:44" ht="12.75">
      <c r="A25" s="8" t="s">
        <v>70</v>
      </c>
      <c r="B25" s="25">
        <v>9.3</v>
      </c>
      <c r="C25" s="25">
        <v>24.1</v>
      </c>
      <c r="D25" s="25">
        <v>18.7</v>
      </c>
      <c r="E25" s="25">
        <v>18.7</v>
      </c>
      <c r="F25" s="26">
        <f>SUM(B25:E25)/4</f>
        <v>17.7</v>
      </c>
      <c r="G25" s="27">
        <v>0</v>
      </c>
      <c r="H25" s="28">
        <v>4.1</v>
      </c>
      <c r="I25" s="15">
        <v>90</v>
      </c>
      <c r="J25" s="15">
        <v>40</v>
      </c>
      <c r="K25" s="15">
        <v>50</v>
      </c>
      <c r="L25" s="16">
        <v>0</v>
      </c>
      <c r="M25" s="16">
        <v>0</v>
      </c>
      <c r="N25" s="16" t="s">
        <v>39</v>
      </c>
      <c r="O25" s="16">
        <v>12.9</v>
      </c>
      <c r="P25" s="16">
        <v>19.3</v>
      </c>
      <c r="Q25" s="16" t="s">
        <v>71</v>
      </c>
      <c r="R25" s="16">
        <v>0</v>
      </c>
      <c r="S25" s="42">
        <v>3.2</v>
      </c>
      <c r="T25" s="16" t="s">
        <v>39</v>
      </c>
      <c r="U25" s="17">
        <v>1024.9</v>
      </c>
      <c r="V25" s="17">
        <v>1023.9</v>
      </c>
      <c r="W25" s="17">
        <v>1023.2</v>
      </c>
      <c r="X25" s="29">
        <v>782</v>
      </c>
      <c r="Y25" s="39">
        <v>11.1</v>
      </c>
      <c r="Z25" s="30"/>
      <c r="AA25" s="8" t="s">
        <v>70</v>
      </c>
      <c r="AB25" s="31">
        <v>17.7</v>
      </c>
      <c r="AC25" s="28">
        <v>8.2</v>
      </c>
      <c r="AD25" s="32">
        <v>0.26180555555555557</v>
      </c>
      <c r="AE25" s="28">
        <v>24.8</v>
      </c>
      <c r="AF25" s="32">
        <v>0.6402777777777777</v>
      </c>
      <c r="AG25" s="16">
        <v>16.1</v>
      </c>
      <c r="AH25" s="34">
        <v>0.5451388888888888</v>
      </c>
      <c r="AI25" s="16">
        <v>24.1</v>
      </c>
      <c r="AJ25" s="34">
        <v>0.6618055555555555</v>
      </c>
      <c r="AK25" s="15">
        <v>34</v>
      </c>
      <c r="AL25" s="35">
        <v>0.6833333333333333</v>
      </c>
      <c r="AM25" s="15">
        <v>90</v>
      </c>
      <c r="AN25" s="35">
        <v>0.2652777777777778</v>
      </c>
      <c r="AO25" s="17">
        <v>1022.6</v>
      </c>
      <c r="AP25" s="36">
        <v>0.7270833333333333</v>
      </c>
      <c r="AQ25" s="17">
        <v>1025.3</v>
      </c>
      <c r="AR25" s="36">
        <v>0.3104166666666667</v>
      </c>
    </row>
    <row r="26" spans="1:44" ht="12.75">
      <c r="A26" s="8" t="s">
        <v>72</v>
      </c>
      <c r="B26" s="25">
        <v>10.7</v>
      </c>
      <c r="C26" s="25">
        <v>23.7</v>
      </c>
      <c r="D26" s="25">
        <v>18.2</v>
      </c>
      <c r="E26" s="25">
        <v>18.2</v>
      </c>
      <c r="F26" s="26">
        <f>SUM(B26:E26)/4</f>
        <v>17.7</v>
      </c>
      <c r="G26" s="27">
        <v>0</v>
      </c>
      <c r="H26" s="37">
        <v>4</v>
      </c>
      <c r="I26" s="15">
        <v>88</v>
      </c>
      <c r="J26" s="15">
        <v>37</v>
      </c>
      <c r="K26" s="15">
        <v>53</v>
      </c>
      <c r="L26" s="16">
        <v>0</v>
      </c>
      <c r="M26" s="16">
        <v>0</v>
      </c>
      <c r="N26" s="16" t="s">
        <v>39</v>
      </c>
      <c r="O26" s="16">
        <v>3.2</v>
      </c>
      <c r="P26" s="16">
        <v>16.1</v>
      </c>
      <c r="Q26" s="16" t="s">
        <v>48</v>
      </c>
      <c r="R26" s="16">
        <v>6.4</v>
      </c>
      <c r="S26" s="42">
        <v>8</v>
      </c>
      <c r="T26" s="16" t="s">
        <v>51</v>
      </c>
      <c r="U26" s="17">
        <v>1022.2</v>
      </c>
      <c r="V26" s="17">
        <v>1020.5</v>
      </c>
      <c r="W26" s="17">
        <v>1019.2</v>
      </c>
      <c r="X26" s="29">
        <v>833</v>
      </c>
      <c r="Y26" s="39">
        <v>9.9</v>
      </c>
      <c r="AA26" s="8" t="s">
        <v>72</v>
      </c>
      <c r="AB26" s="31">
        <v>17.7</v>
      </c>
      <c r="AC26" s="28">
        <v>9.3</v>
      </c>
      <c r="AD26" s="32">
        <v>0.22708333333333333</v>
      </c>
      <c r="AE26" s="28">
        <v>24.2</v>
      </c>
      <c r="AF26" s="32">
        <v>0.5965277777777778</v>
      </c>
      <c r="AG26" s="33">
        <v>14.5</v>
      </c>
      <c r="AH26" s="34">
        <v>0.5520833333333333</v>
      </c>
      <c r="AI26" s="16">
        <v>20.9</v>
      </c>
      <c r="AJ26" s="34">
        <v>0.6888888888888889</v>
      </c>
      <c r="AK26" s="15">
        <v>33</v>
      </c>
      <c r="AL26" s="35">
        <v>0.6284722222222222</v>
      </c>
      <c r="AM26" s="15">
        <v>89</v>
      </c>
      <c r="AN26" s="35">
        <v>0.2409722222222222</v>
      </c>
      <c r="AO26" s="17">
        <v>1018.5</v>
      </c>
      <c r="AP26" s="36">
        <v>0.9826388888888888</v>
      </c>
      <c r="AQ26" s="17">
        <v>1023.2</v>
      </c>
      <c r="AR26" s="36">
        <v>0.0020833333333333333</v>
      </c>
    </row>
    <row r="27" spans="1:44" ht="12.75">
      <c r="A27" s="8" t="s">
        <v>73</v>
      </c>
      <c r="B27" s="25">
        <v>10.1</v>
      </c>
      <c r="C27" s="25">
        <v>24.1</v>
      </c>
      <c r="D27" s="25">
        <v>20.1</v>
      </c>
      <c r="E27" s="25">
        <v>20.1</v>
      </c>
      <c r="F27" s="26">
        <f>SUM(B27:E27)/4</f>
        <v>18.6</v>
      </c>
      <c r="G27" s="27">
        <v>0</v>
      </c>
      <c r="H27" s="28">
        <v>3.15</v>
      </c>
      <c r="I27" s="15">
        <v>88</v>
      </c>
      <c r="J27" s="15">
        <v>46</v>
      </c>
      <c r="K27" s="15">
        <v>56</v>
      </c>
      <c r="L27" s="16">
        <v>0</v>
      </c>
      <c r="M27" s="33">
        <v>0</v>
      </c>
      <c r="N27" s="16" t="s">
        <v>39</v>
      </c>
      <c r="O27" s="16">
        <v>9.7</v>
      </c>
      <c r="P27" s="16">
        <v>17.7</v>
      </c>
      <c r="Q27" s="16" t="s">
        <v>74</v>
      </c>
      <c r="R27" s="16">
        <v>3.2</v>
      </c>
      <c r="S27" s="42">
        <v>16.1</v>
      </c>
      <c r="T27" s="16" t="s">
        <v>42</v>
      </c>
      <c r="U27" s="17">
        <v>1015.8</v>
      </c>
      <c r="V27" s="17">
        <v>1012.8</v>
      </c>
      <c r="W27" s="17">
        <v>1010.4</v>
      </c>
      <c r="X27" s="29">
        <v>870</v>
      </c>
      <c r="Y27" s="39">
        <v>6.9</v>
      </c>
      <c r="Z27" s="43"/>
      <c r="AA27" s="8" t="s">
        <v>73</v>
      </c>
      <c r="AB27" s="31">
        <v>18.6</v>
      </c>
      <c r="AC27" s="28">
        <v>9.8</v>
      </c>
      <c r="AD27" s="32">
        <v>0.2652777777777778</v>
      </c>
      <c r="AE27" s="28">
        <v>24.2</v>
      </c>
      <c r="AF27" s="32">
        <v>0.5868055555555556</v>
      </c>
      <c r="AG27" s="16">
        <v>17.7</v>
      </c>
      <c r="AH27" s="34">
        <v>0.6652777777777777</v>
      </c>
      <c r="AI27" s="16">
        <v>37</v>
      </c>
      <c r="AJ27" s="34">
        <v>0.9736111111111111</v>
      </c>
      <c r="AK27" s="15">
        <v>44</v>
      </c>
      <c r="AL27" s="35">
        <v>0.5944444444444444</v>
      </c>
      <c r="AM27" s="15">
        <v>88</v>
      </c>
      <c r="AN27" s="35">
        <v>0.2791666666666667</v>
      </c>
      <c r="AO27" s="17">
        <v>1009.4</v>
      </c>
      <c r="AP27" s="36">
        <v>0.9979166666666666</v>
      </c>
      <c r="AQ27" s="17">
        <v>1018.5</v>
      </c>
      <c r="AR27" s="36">
        <v>0</v>
      </c>
    </row>
    <row r="28" spans="1:44" ht="12.75">
      <c r="A28" s="8" t="s">
        <v>75</v>
      </c>
      <c r="B28" s="25">
        <v>18.9</v>
      </c>
      <c r="C28" s="25">
        <v>23.2</v>
      </c>
      <c r="D28" s="25">
        <v>23.6</v>
      </c>
      <c r="E28" s="25">
        <v>23.6</v>
      </c>
      <c r="F28" s="26">
        <f>SUM(B28:E28)/4</f>
        <v>22.325000000000003</v>
      </c>
      <c r="G28" s="27">
        <v>0</v>
      </c>
      <c r="H28" s="28">
        <v>2.3</v>
      </c>
      <c r="I28" s="15">
        <v>72</v>
      </c>
      <c r="J28" s="15">
        <v>62</v>
      </c>
      <c r="K28" s="15">
        <v>58</v>
      </c>
      <c r="L28" s="16">
        <v>12.9</v>
      </c>
      <c r="M28" s="16">
        <v>24.1</v>
      </c>
      <c r="N28" s="16" t="s">
        <v>41</v>
      </c>
      <c r="O28" s="16">
        <v>11.3</v>
      </c>
      <c r="P28" s="16">
        <v>19.3</v>
      </c>
      <c r="Q28" s="16" t="s">
        <v>54</v>
      </c>
      <c r="R28" s="16">
        <v>14.5</v>
      </c>
      <c r="S28" s="42">
        <v>27.4</v>
      </c>
      <c r="T28" s="16" t="s">
        <v>76</v>
      </c>
      <c r="U28" s="17">
        <v>1008.7</v>
      </c>
      <c r="V28" s="17">
        <v>1008.4</v>
      </c>
      <c r="W28" s="17">
        <v>1006.7</v>
      </c>
      <c r="X28" s="29">
        <v>810</v>
      </c>
      <c r="Y28" s="39">
        <v>2.4</v>
      </c>
      <c r="Z28" s="30"/>
      <c r="AA28" s="8" t="s">
        <v>75</v>
      </c>
      <c r="AB28" s="31">
        <v>22.3</v>
      </c>
      <c r="AC28" s="28">
        <v>18.1</v>
      </c>
      <c r="AD28" s="32">
        <v>0.31527777777777777</v>
      </c>
      <c r="AE28" s="28">
        <v>25.7</v>
      </c>
      <c r="AF28" s="32">
        <v>0.6458333333333333</v>
      </c>
      <c r="AG28" s="16">
        <v>27.4</v>
      </c>
      <c r="AH28" s="34">
        <v>0.14583333333333331</v>
      </c>
      <c r="AI28" s="16">
        <v>40.2</v>
      </c>
      <c r="AJ28" s="34">
        <v>0.9465277777777777</v>
      </c>
      <c r="AK28" s="15">
        <v>53</v>
      </c>
      <c r="AL28" s="35">
        <v>0.63125</v>
      </c>
      <c r="AM28" s="15">
        <v>77</v>
      </c>
      <c r="AN28" s="35">
        <v>0.3083333333333333</v>
      </c>
      <c r="AO28" s="17">
        <v>1006</v>
      </c>
      <c r="AP28" s="36">
        <v>0.95</v>
      </c>
      <c r="AQ28" s="17">
        <v>1009.7</v>
      </c>
      <c r="AR28" s="36">
        <v>0.008333333333333333</v>
      </c>
    </row>
    <row r="29" spans="1:44" ht="12.75">
      <c r="A29" s="8" t="s">
        <v>77</v>
      </c>
      <c r="B29" s="25">
        <v>15.1</v>
      </c>
      <c r="C29" s="25">
        <v>20.5</v>
      </c>
      <c r="D29" s="25">
        <v>15.9</v>
      </c>
      <c r="E29" s="25">
        <v>15.9</v>
      </c>
      <c r="F29" s="26">
        <f>SUM(B29:E29)/4</f>
        <v>16.849999999999998</v>
      </c>
      <c r="G29" s="27">
        <v>1.8</v>
      </c>
      <c r="H29" s="28">
        <v>2.05</v>
      </c>
      <c r="I29" s="15">
        <v>90</v>
      </c>
      <c r="J29" s="15">
        <v>69</v>
      </c>
      <c r="K29" s="15">
        <v>64</v>
      </c>
      <c r="L29" s="16">
        <v>0</v>
      </c>
      <c r="M29" s="16">
        <v>0</v>
      </c>
      <c r="N29" s="16" t="s">
        <v>39</v>
      </c>
      <c r="O29" s="16">
        <v>6.4</v>
      </c>
      <c r="P29" s="16">
        <v>19.3</v>
      </c>
      <c r="Q29" s="16" t="s">
        <v>71</v>
      </c>
      <c r="R29" s="16">
        <v>6.4</v>
      </c>
      <c r="S29" s="42">
        <v>12.9</v>
      </c>
      <c r="T29" s="16" t="s">
        <v>44</v>
      </c>
      <c r="U29" s="17">
        <v>1012.4</v>
      </c>
      <c r="V29" s="17">
        <v>1015.1</v>
      </c>
      <c r="W29" s="17">
        <v>1017.2</v>
      </c>
      <c r="X29" s="29">
        <v>900</v>
      </c>
      <c r="Y29" s="39">
        <v>2.2</v>
      </c>
      <c r="Z29" s="30"/>
      <c r="AA29" s="8" t="s">
        <v>77</v>
      </c>
      <c r="AB29" s="31">
        <v>18.4</v>
      </c>
      <c r="AC29" s="28">
        <v>13.2</v>
      </c>
      <c r="AD29" s="32">
        <v>0.9937499999999999</v>
      </c>
      <c r="AE29" s="28">
        <v>22.8</v>
      </c>
      <c r="AF29" s="32">
        <v>0</v>
      </c>
      <c r="AG29" s="16">
        <v>27.4</v>
      </c>
      <c r="AH29" s="34">
        <v>0.10208333333333333</v>
      </c>
      <c r="AI29" s="16">
        <v>40.2</v>
      </c>
      <c r="AJ29" s="34">
        <v>0.020833333333333332</v>
      </c>
      <c r="AK29" s="15">
        <v>58</v>
      </c>
      <c r="AL29" s="35">
        <v>0.6958333333333333</v>
      </c>
      <c r="AM29" s="15">
        <v>91</v>
      </c>
      <c r="AN29" s="35">
        <v>0.31180555555555556</v>
      </c>
      <c r="AO29" s="17">
        <v>1005.6</v>
      </c>
      <c r="AP29" s="36">
        <v>0.006944444444444444</v>
      </c>
      <c r="AQ29" s="17">
        <v>1018.8</v>
      </c>
      <c r="AR29" s="36">
        <v>0.9569444444444444</v>
      </c>
    </row>
    <row r="30" spans="1:44" ht="12.75">
      <c r="A30" s="8" t="s">
        <v>78</v>
      </c>
      <c r="B30" s="25">
        <v>15.8</v>
      </c>
      <c r="C30" s="25">
        <v>24.9</v>
      </c>
      <c r="D30" s="25">
        <v>19.8</v>
      </c>
      <c r="E30" s="25">
        <v>19.8</v>
      </c>
      <c r="F30" s="26">
        <f>SUM(B30:E30)/4</f>
        <v>20.075</v>
      </c>
      <c r="G30" s="41">
        <v>0</v>
      </c>
      <c r="H30" s="28">
        <v>4.25</v>
      </c>
      <c r="I30" s="15">
        <v>73</v>
      </c>
      <c r="J30" s="15">
        <v>42</v>
      </c>
      <c r="K30" s="15">
        <v>53</v>
      </c>
      <c r="L30" s="16">
        <v>1.6</v>
      </c>
      <c r="M30" s="16">
        <v>16.1</v>
      </c>
      <c r="N30" s="16" t="s">
        <v>54</v>
      </c>
      <c r="O30" s="16">
        <v>0</v>
      </c>
      <c r="P30" s="16">
        <v>16.1</v>
      </c>
      <c r="Q30" s="16" t="s">
        <v>39</v>
      </c>
      <c r="R30" s="16">
        <v>0</v>
      </c>
      <c r="S30" s="42">
        <v>0</v>
      </c>
      <c r="T30" s="16" t="s">
        <v>39</v>
      </c>
      <c r="U30" s="17">
        <v>1019.2</v>
      </c>
      <c r="V30" s="17">
        <v>1018.5</v>
      </c>
      <c r="W30" s="17">
        <v>1016.1</v>
      </c>
      <c r="X30" s="29">
        <v>786</v>
      </c>
      <c r="Y30" s="39">
        <v>10.8</v>
      </c>
      <c r="Z30" s="30"/>
      <c r="AA30" s="8" t="s">
        <v>78</v>
      </c>
      <c r="AB30" s="31">
        <v>20.1</v>
      </c>
      <c r="AC30" s="28">
        <v>11</v>
      </c>
      <c r="AD30" s="32">
        <v>0.16041666666666665</v>
      </c>
      <c r="AE30" s="28">
        <v>25.7</v>
      </c>
      <c r="AF30" s="32">
        <v>0.6291666666666667</v>
      </c>
      <c r="AG30" s="16">
        <v>17.7</v>
      </c>
      <c r="AH30" s="34">
        <v>0.46041666666666664</v>
      </c>
      <c r="AI30" s="16">
        <v>27.4</v>
      </c>
      <c r="AJ30" s="34">
        <v>0.44652777777777775</v>
      </c>
      <c r="AK30" s="15">
        <v>36</v>
      </c>
      <c r="AL30" s="35">
        <v>0.6576388888888889</v>
      </c>
      <c r="AM30" s="15">
        <v>87</v>
      </c>
      <c r="AN30" s="35">
        <v>0.1638888888888889</v>
      </c>
      <c r="AO30" s="17">
        <v>1015.1</v>
      </c>
      <c r="AP30" s="36">
        <v>0.9652777777777777</v>
      </c>
      <c r="AQ30" s="17">
        <v>1019.9</v>
      </c>
      <c r="AR30" s="36">
        <v>0.32916666666666666</v>
      </c>
    </row>
    <row r="31" spans="1:44" ht="12.75">
      <c r="A31" s="8" t="s">
        <v>79</v>
      </c>
      <c r="B31" s="25">
        <v>19.5</v>
      </c>
      <c r="C31" s="25">
        <v>27.9</v>
      </c>
      <c r="D31" s="25">
        <v>26.1</v>
      </c>
      <c r="E31" s="25">
        <v>26.1</v>
      </c>
      <c r="F31" s="26">
        <f>SUM(B31:E31)/4</f>
        <v>24.9</v>
      </c>
      <c r="G31" s="27">
        <v>0</v>
      </c>
      <c r="H31" s="28">
        <v>4.75</v>
      </c>
      <c r="I31" s="15">
        <v>58</v>
      </c>
      <c r="J31" s="15">
        <v>41</v>
      </c>
      <c r="K31" s="15">
        <v>48</v>
      </c>
      <c r="L31" s="16">
        <v>6.4</v>
      </c>
      <c r="M31" s="16">
        <v>8</v>
      </c>
      <c r="N31" s="16" t="s">
        <v>74</v>
      </c>
      <c r="O31" s="16">
        <v>9.7</v>
      </c>
      <c r="P31" s="16">
        <v>16.1</v>
      </c>
      <c r="Q31" s="16" t="s">
        <v>80</v>
      </c>
      <c r="R31" s="16">
        <v>16.1</v>
      </c>
      <c r="S31" s="42">
        <v>27.4</v>
      </c>
      <c r="T31" s="16" t="s">
        <v>74</v>
      </c>
      <c r="U31" s="17">
        <v>1013.4</v>
      </c>
      <c r="V31" s="17">
        <v>1013.1</v>
      </c>
      <c r="W31" s="17">
        <v>1010.4</v>
      </c>
      <c r="X31" s="29">
        <v>956</v>
      </c>
      <c r="Y31" s="39">
        <v>9.8</v>
      </c>
      <c r="Z31" s="30"/>
      <c r="AA31" s="8" t="s">
        <v>79</v>
      </c>
      <c r="AB31" s="31">
        <v>24.9</v>
      </c>
      <c r="AC31" s="28">
        <v>18.7</v>
      </c>
      <c r="AD31" s="32">
        <v>0.0006944444444444444</v>
      </c>
      <c r="AE31" s="28">
        <v>29.6</v>
      </c>
      <c r="AF31" s="32">
        <v>0.6416666666666666</v>
      </c>
      <c r="AG31" s="16">
        <v>32.2</v>
      </c>
      <c r="AH31" s="34">
        <v>0.9868055555555555</v>
      </c>
      <c r="AI31" s="16">
        <v>51.5</v>
      </c>
      <c r="AJ31" s="34">
        <v>0.9798611111111111</v>
      </c>
      <c r="AK31" s="15">
        <v>33</v>
      </c>
      <c r="AL31" s="35">
        <v>0.7388888888888888</v>
      </c>
      <c r="AM31" s="15">
        <v>58</v>
      </c>
      <c r="AN31" s="35">
        <v>0.2777777777777778</v>
      </c>
      <c r="AO31" s="17">
        <v>1009.7</v>
      </c>
      <c r="AP31" s="36">
        <v>0.9937499999999999</v>
      </c>
      <c r="AQ31" s="17">
        <v>1015.1</v>
      </c>
      <c r="AR31" s="36">
        <v>0.0006944444444444444</v>
      </c>
    </row>
    <row r="32" spans="1:44" ht="12.75">
      <c r="A32" s="8" t="s">
        <v>81</v>
      </c>
      <c r="B32" s="25">
        <v>21.2</v>
      </c>
      <c r="C32" s="25">
        <v>25.2</v>
      </c>
      <c r="D32" s="25">
        <v>17.8</v>
      </c>
      <c r="E32" s="25">
        <v>17.8</v>
      </c>
      <c r="F32" s="26">
        <f>SUM(B32:E32)/4</f>
        <v>20.5</v>
      </c>
      <c r="G32" s="27">
        <v>0.8</v>
      </c>
      <c r="H32" s="28">
        <v>1.6</v>
      </c>
      <c r="I32" s="15">
        <v>76</v>
      </c>
      <c r="J32" s="15">
        <v>65</v>
      </c>
      <c r="K32" s="15">
        <v>92</v>
      </c>
      <c r="L32" s="16">
        <v>8</v>
      </c>
      <c r="M32" s="33">
        <v>17.7</v>
      </c>
      <c r="N32" s="16" t="s">
        <v>71</v>
      </c>
      <c r="O32" s="16">
        <v>12.9</v>
      </c>
      <c r="P32" s="16">
        <v>19.3</v>
      </c>
      <c r="Q32" s="16" t="s">
        <v>71</v>
      </c>
      <c r="R32" s="16">
        <v>0</v>
      </c>
      <c r="S32" s="42">
        <v>0</v>
      </c>
      <c r="T32" s="16" t="s">
        <v>39</v>
      </c>
      <c r="U32" s="17">
        <v>1012.8</v>
      </c>
      <c r="V32" s="17">
        <v>1015.8</v>
      </c>
      <c r="W32" s="17">
        <v>1019.2</v>
      </c>
      <c r="X32" s="29">
        <v>526</v>
      </c>
      <c r="Y32" s="39">
        <v>0.7</v>
      </c>
      <c r="Z32" s="30"/>
      <c r="AA32" s="8" t="s">
        <v>81</v>
      </c>
      <c r="AB32" s="31">
        <v>20.5</v>
      </c>
      <c r="AC32" s="28">
        <v>16.9</v>
      </c>
      <c r="AD32" s="32">
        <v>0.9986111111111111</v>
      </c>
      <c r="AE32" s="28">
        <v>25.2</v>
      </c>
      <c r="AF32" s="32">
        <v>0.5826388888888888</v>
      </c>
      <c r="AG32" s="16">
        <v>30.6</v>
      </c>
      <c r="AH32" s="34">
        <v>0.5083333333333333</v>
      </c>
      <c r="AI32" s="16">
        <v>48.3</v>
      </c>
      <c r="AJ32" s="34">
        <v>0.07083333333333333</v>
      </c>
      <c r="AK32" s="15">
        <v>55</v>
      </c>
      <c r="AL32" s="35">
        <v>0.0006944444444444444</v>
      </c>
      <c r="AM32" s="15">
        <v>93</v>
      </c>
      <c r="AN32" s="35">
        <v>0.9208333333333333</v>
      </c>
      <c r="AO32" s="17">
        <v>1009</v>
      </c>
      <c r="AP32" s="36">
        <v>0.06388888888888888</v>
      </c>
      <c r="AQ32" s="17">
        <v>1020.9</v>
      </c>
      <c r="AR32" s="36">
        <v>0.9951388888888888</v>
      </c>
    </row>
    <row r="33" spans="1:44" ht="12.75">
      <c r="A33" s="8" t="s">
        <v>82</v>
      </c>
      <c r="B33" s="26">
        <v>15.8</v>
      </c>
      <c r="C33" s="26">
        <v>25.6</v>
      </c>
      <c r="D33" s="26">
        <v>21.2</v>
      </c>
      <c r="E33" s="26">
        <v>21.2</v>
      </c>
      <c r="F33" s="26">
        <f>SUM(B33:E33)/4</f>
        <v>20.95</v>
      </c>
      <c r="G33" s="41">
        <v>0</v>
      </c>
      <c r="H33" s="37">
        <v>2.6</v>
      </c>
      <c r="I33" s="15">
        <v>95</v>
      </c>
      <c r="J33" s="15">
        <v>60</v>
      </c>
      <c r="K33" s="15">
        <v>76</v>
      </c>
      <c r="L33" s="16">
        <v>0</v>
      </c>
      <c r="M33" s="33">
        <v>0</v>
      </c>
      <c r="N33" s="16" t="s">
        <v>39</v>
      </c>
      <c r="O33" s="16">
        <v>0</v>
      </c>
      <c r="P33" s="16">
        <v>9.7</v>
      </c>
      <c r="Q33" s="16" t="s">
        <v>39</v>
      </c>
      <c r="R33" s="16">
        <v>0</v>
      </c>
      <c r="S33" s="42">
        <v>0</v>
      </c>
      <c r="T33" s="16" t="s">
        <v>39</v>
      </c>
      <c r="U33" s="17">
        <v>1023.2</v>
      </c>
      <c r="V33" s="17">
        <v>1023.6</v>
      </c>
      <c r="W33" s="17">
        <v>1021.6</v>
      </c>
      <c r="X33" s="29">
        <v>933</v>
      </c>
      <c r="Y33" s="39">
        <v>8.8</v>
      </c>
      <c r="Z33" s="44"/>
      <c r="AA33" s="8" t="s">
        <v>82</v>
      </c>
      <c r="AB33" s="31">
        <v>21</v>
      </c>
      <c r="AC33" s="28">
        <v>15.8</v>
      </c>
      <c r="AD33" s="32">
        <v>0.24305555555555555</v>
      </c>
      <c r="AE33" s="28">
        <v>25.8</v>
      </c>
      <c r="AF33" s="32">
        <v>0.5756944444444444</v>
      </c>
      <c r="AG33" s="16">
        <v>8</v>
      </c>
      <c r="AH33" s="34">
        <v>0.4909722222222222</v>
      </c>
      <c r="AI33" s="16">
        <v>14.5</v>
      </c>
      <c r="AJ33" s="34">
        <v>0.5756944444444444</v>
      </c>
      <c r="AK33" s="15">
        <v>56</v>
      </c>
      <c r="AL33" s="35">
        <v>0.6458333333333333</v>
      </c>
      <c r="AM33" s="15">
        <v>96</v>
      </c>
      <c r="AN33" s="35">
        <v>0.3173611111111111</v>
      </c>
      <c r="AO33" s="17">
        <v>1020.5</v>
      </c>
      <c r="AP33" s="36">
        <v>0.0020833333333333333</v>
      </c>
      <c r="AQ33" s="17">
        <v>1024.3</v>
      </c>
      <c r="AR33" s="36">
        <v>0.38402777777777775</v>
      </c>
    </row>
    <row r="34" spans="1:44" ht="12.75">
      <c r="A34" s="8" t="s">
        <v>83</v>
      </c>
      <c r="B34" s="26">
        <v>16.3</v>
      </c>
      <c r="C34" s="26">
        <v>33.4</v>
      </c>
      <c r="D34" s="26">
        <v>25.2</v>
      </c>
      <c r="E34" s="26">
        <v>25.2</v>
      </c>
      <c r="F34" s="26">
        <f>SUM(B34:E34)/4</f>
        <v>25.025</v>
      </c>
      <c r="G34" s="27">
        <v>0</v>
      </c>
      <c r="H34" s="37">
        <v>3.9</v>
      </c>
      <c r="I34" s="15">
        <v>94</v>
      </c>
      <c r="J34" s="15">
        <v>41</v>
      </c>
      <c r="K34" s="15">
        <v>62</v>
      </c>
      <c r="L34" s="16">
        <v>0</v>
      </c>
      <c r="M34" s="16">
        <v>0</v>
      </c>
      <c r="N34" s="16" t="s">
        <v>39</v>
      </c>
      <c r="O34" s="16">
        <v>3.2</v>
      </c>
      <c r="P34" s="16">
        <v>8</v>
      </c>
      <c r="Q34" s="16" t="s">
        <v>84</v>
      </c>
      <c r="R34" s="16">
        <v>0</v>
      </c>
      <c r="S34" s="42">
        <v>4.8</v>
      </c>
      <c r="T34" s="16" t="s">
        <v>39</v>
      </c>
      <c r="U34" s="17">
        <v>1019.9</v>
      </c>
      <c r="V34" s="17">
        <v>1017.5</v>
      </c>
      <c r="W34" s="17">
        <v>1016.5</v>
      </c>
      <c r="X34" s="29">
        <v>907</v>
      </c>
      <c r="Y34" s="39">
        <v>10.9</v>
      </c>
      <c r="Z34" s="30"/>
      <c r="AA34" s="8" t="s">
        <v>83</v>
      </c>
      <c r="AB34" s="31">
        <v>25</v>
      </c>
      <c r="AC34" s="28">
        <v>15.8</v>
      </c>
      <c r="AD34" s="32">
        <v>0.22013888888888888</v>
      </c>
      <c r="AE34" s="28">
        <v>34.7</v>
      </c>
      <c r="AF34" s="32">
        <v>0.6409722222222222</v>
      </c>
      <c r="AG34" s="16">
        <v>8</v>
      </c>
      <c r="AH34" s="34">
        <v>0.6951388888888889</v>
      </c>
      <c r="AI34" s="16">
        <v>12.9</v>
      </c>
      <c r="AJ34" s="34">
        <v>0.6375</v>
      </c>
      <c r="AK34" s="15">
        <v>30</v>
      </c>
      <c r="AL34" s="35">
        <v>0.6749999999999999</v>
      </c>
      <c r="AM34" s="15">
        <v>94</v>
      </c>
      <c r="AN34" s="35">
        <v>0.2583333333333333</v>
      </c>
      <c r="AO34" s="17">
        <v>1015.8</v>
      </c>
      <c r="AP34" s="36">
        <v>0.7055555555555555</v>
      </c>
      <c r="AQ34" s="17">
        <v>1021.6</v>
      </c>
      <c r="AR34" s="36">
        <v>0.0006944444444444444</v>
      </c>
    </row>
    <row r="35" spans="1:44" ht="12.75">
      <c r="A35" s="8" t="s">
        <v>85</v>
      </c>
      <c r="B35" s="26">
        <v>17.9</v>
      </c>
      <c r="C35" s="26">
        <v>35.6</v>
      </c>
      <c r="D35" s="26">
        <v>25.7</v>
      </c>
      <c r="E35" s="26">
        <v>25.7</v>
      </c>
      <c r="F35" s="26">
        <f>SUM(B35:E35)/4</f>
        <v>26.225</v>
      </c>
      <c r="G35" s="41">
        <v>0</v>
      </c>
      <c r="H35" s="37">
        <v>3.85</v>
      </c>
      <c r="I35" s="15">
        <v>87</v>
      </c>
      <c r="J35" s="15">
        <v>33</v>
      </c>
      <c r="K35" s="15">
        <v>60</v>
      </c>
      <c r="L35" s="16">
        <v>0</v>
      </c>
      <c r="M35" s="16">
        <v>0</v>
      </c>
      <c r="N35" s="16" t="s">
        <v>39</v>
      </c>
      <c r="O35" s="16">
        <v>6.4</v>
      </c>
      <c r="P35" s="16">
        <v>11.3</v>
      </c>
      <c r="Q35" s="16" t="s">
        <v>63</v>
      </c>
      <c r="R35" s="16">
        <v>1.6</v>
      </c>
      <c r="S35" s="42">
        <v>6.4</v>
      </c>
      <c r="T35" s="16" t="s">
        <v>48</v>
      </c>
      <c r="U35" s="17">
        <v>1013.8</v>
      </c>
      <c r="V35" s="17">
        <v>1011.4</v>
      </c>
      <c r="W35" s="17">
        <v>1008.7</v>
      </c>
      <c r="X35" s="29">
        <v>721</v>
      </c>
      <c r="Y35" s="39">
        <v>11.2</v>
      </c>
      <c r="Z35" s="30"/>
      <c r="AA35" s="8" t="s">
        <v>85</v>
      </c>
      <c r="AB35" s="31">
        <v>26.2</v>
      </c>
      <c r="AC35" s="28">
        <v>17.6</v>
      </c>
      <c r="AD35" s="32">
        <v>0.2097222222222222</v>
      </c>
      <c r="AE35" s="28">
        <v>36.1</v>
      </c>
      <c r="AF35" s="32">
        <v>0.6256944444444444</v>
      </c>
      <c r="AG35" s="16">
        <v>9.7</v>
      </c>
      <c r="AH35" s="34">
        <v>0.5340277777777778</v>
      </c>
      <c r="AI35" s="16">
        <v>17.7</v>
      </c>
      <c r="AJ35" s="34">
        <v>0.5451388888888888</v>
      </c>
      <c r="AK35" s="15">
        <v>33</v>
      </c>
      <c r="AL35" s="35">
        <v>0.579861111111111</v>
      </c>
      <c r="AM35" s="15">
        <v>88</v>
      </c>
      <c r="AN35" s="35">
        <v>0.21319444444444444</v>
      </c>
      <c r="AO35" s="17">
        <v>1007.3</v>
      </c>
      <c r="AP35" s="36">
        <v>0.9972222222222221</v>
      </c>
      <c r="AQ35" s="17">
        <v>1016.1</v>
      </c>
      <c r="AR35" s="36">
        <v>0.0013888888888888887</v>
      </c>
    </row>
    <row r="36" spans="1:31" ht="12.75">
      <c r="A36" s="3" t="s">
        <v>86</v>
      </c>
      <c r="B36" s="3"/>
      <c r="C36" s="3"/>
      <c r="D36" s="3"/>
      <c r="E36" s="3"/>
      <c r="F36" s="45">
        <f>SUM(F5:F35)/31</f>
        <v>22.859677419354842</v>
      </c>
      <c r="G36" s="46">
        <f>SUM(G5:G35)</f>
        <v>54.99999999999999</v>
      </c>
      <c r="H36" s="47">
        <f>SUM(H5:H35)</f>
        <v>109.54999999999998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9">
        <f>SUM(Y5:Y35)</f>
        <v>231.00000000000003</v>
      </c>
      <c r="AA36" s="50"/>
      <c r="AB36" s="50"/>
      <c r="AC36" s="50"/>
      <c r="AD36" s="50"/>
      <c r="AE36" s="51"/>
    </row>
    <row r="39" ht="12.75">
      <c r="AG39" s="30"/>
    </row>
    <row r="41" spans="29:32" ht="12.75">
      <c r="AC41" s="40"/>
      <c r="AD41" s="40"/>
      <c r="AE41" s="40"/>
      <c r="AF41" s="40"/>
    </row>
    <row r="42" spans="29:32" ht="12.75">
      <c r="AC42" s="40"/>
      <c r="AD42" s="40"/>
      <c r="AE42" s="40"/>
      <c r="AF42" s="40"/>
    </row>
    <row r="43" spans="29:32" ht="12.75">
      <c r="AC43" s="40"/>
      <c r="AD43" s="40"/>
      <c r="AE43" s="40"/>
      <c r="AF43" s="40"/>
    </row>
    <row r="44" spans="29:32" ht="12.75">
      <c r="AC44" s="40"/>
      <c r="AD44" s="40"/>
      <c r="AE44" s="40"/>
      <c r="AF44" s="40"/>
    </row>
    <row r="45" spans="29:32" ht="12.75">
      <c r="AC45" s="40"/>
      <c r="AD45" s="40"/>
      <c r="AE45" s="40"/>
      <c r="AF45" s="40"/>
    </row>
    <row r="46" spans="29:32" ht="12.75">
      <c r="AC46" s="40"/>
      <c r="AD46" s="40"/>
      <c r="AE46" s="40"/>
      <c r="AF46" s="40"/>
    </row>
    <row r="47" spans="29:32" ht="12.75">
      <c r="AC47" s="40"/>
      <c r="AD47" s="40"/>
      <c r="AE47" s="40"/>
      <c r="AF47" s="40"/>
    </row>
    <row r="48" spans="29:32" ht="12.75">
      <c r="AC48" s="40"/>
      <c r="AD48" s="40"/>
      <c r="AE48" s="40"/>
      <c r="AF48" s="40"/>
    </row>
    <row r="49" spans="29:32" ht="12.75">
      <c r="AC49" s="40"/>
      <c r="AD49" s="40"/>
      <c r="AE49" s="40"/>
      <c r="AF49" s="40"/>
    </row>
    <row r="50" spans="29:32" ht="12.75">
      <c r="AC50" s="40"/>
      <c r="AD50" s="40"/>
      <c r="AE50" s="40"/>
      <c r="AF50" s="40"/>
    </row>
    <row r="51" spans="29:32" ht="12.75">
      <c r="AC51" s="40"/>
      <c r="AD51" s="40"/>
      <c r="AE51" s="40"/>
      <c r="AF51" s="40"/>
    </row>
    <row r="52" spans="29:32" ht="12.75">
      <c r="AC52" s="40"/>
      <c r="AD52" s="40"/>
      <c r="AE52" s="40"/>
      <c r="AF52" s="40"/>
    </row>
    <row r="53" spans="29:32" ht="12.75">
      <c r="AC53" s="40"/>
      <c r="AD53" s="40"/>
      <c r="AE53" s="40"/>
      <c r="AF53" s="40"/>
    </row>
    <row r="54" spans="29:32" ht="12.75">
      <c r="AC54" s="40"/>
      <c r="AD54" s="40"/>
      <c r="AE54" s="40"/>
      <c r="AF54" s="40"/>
    </row>
    <row r="55" spans="29:32" ht="12.75">
      <c r="AC55" s="40"/>
      <c r="AD55" s="40"/>
      <c r="AE55" s="40"/>
      <c r="AF55" s="40"/>
    </row>
    <row r="56" spans="29:32" ht="12.75">
      <c r="AC56" s="40"/>
      <c r="AD56" s="40"/>
      <c r="AE56" s="40"/>
      <c r="AF56" s="40"/>
    </row>
    <row r="57" spans="29:32" ht="12.75">
      <c r="AC57" s="40"/>
      <c r="AD57" s="40"/>
      <c r="AE57" s="40"/>
      <c r="AF57" s="40"/>
    </row>
  </sheetData>
  <mergeCells count="24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6:E36"/>
    <mergeCell ref="I36:X3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2015-10-02T08:58:57Z</dcterms:created>
  <dcterms:modified xsi:type="dcterms:W3CDTF">2015-10-02T09:02:34Z</dcterms:modified>
  <cp:category/>
  <cp:version/>
  <cp:contentType/>
  <cp:contentStatus/>
  <cp:revision>2</cp:revision>
</cp:coreProperties>
</file>